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9440" windowHeight="9810"/>
  </bookViews>
  <sheets>
    <sheet name="меню" sheetId="4" r:id="rId1"/>
    <sheet name="набор" sheetId="2" r:id="rId2"/>
    <sheet name="цена меню " sheetId="5" r:id="rId3"/>
  </sheets>
  <calcPr calcId="145621"/>
</workbook>
</file>

<file path=xl/calcChain.xml><?xml version="1.0" encoding="utf-8"?>
<calcChain xmlns="http://schemas.openxmlformats.org/spreadsheetml/2006/main">
  <c r="E104" i="4" l="1"/>
  <c r="F104" i="4"/>
  <c r="D104" i="4"/>
  <c r="C104" i="4"/>
  <c r="E95" i="4" l="1"/>
  <c r="F95" i="4"/>
  <c r="D95" i="4"/>
  <c r="C95" i="4"/>
  <c r="C86" i="4"/>
  <c r="D86" i="4"/>
  <c r="E86" i="4"/>
  <c r="F86" i="4"/>
  <c r="E23" i="4"/>
  <c r="F23" i="4"/>
  <c r="D23" i="4"/>
  <c r="C23" i="4"/>
  <c r="E71" i="4" l="1"/>
  <c r="F71" i="4"/>
  <c r="D71" i="4"/>
  <c r="C71" i="4"/>
  <c r="G70" i="4"/>
  <c r="G71" i="4" s="1"/>
  <c r="G41" i="4" l="1"/>
  <c r="E78" i="4" l="1"/>
  <c r="F78" i="4"/>
  <c r="D78" i="4"/>
  <c r="C78" i="4"/>
  <c r="E60" i="4"/>
  <c r="F60" i="4"/>
  <c r="D60" i="4"/>
  <c r="C60" i="4"/>
  <c r="E51" i="4"/>
  <c r="F51" i="4"/>
  <c r="D51" i="4"/>
  <c r="C51" i="4"/>
  <c r="E41" i="4"/>
  <c r="F41" i="4"/>
  <c r="D41" i="4"/>
  <c r="C41" i="4"/>
  <c r="E32" i="4"/>
  <c r="F32" i="4"/>
  <c r="D32" i="4"/>
  <c r="C32" i="4"/>
  <c r="G97" i="4" l="1"/>
  <c r="E106" i="4" l="1"/>
  <c r="F106" i="4"/>
  <c r="G106" i="4"/>
  <c r="D106" i="4"/>
  <c r="G18" i="4" l="1"/>
  <c r="G23" i="4" s="1"/>
  <c r="G75" i="4" l="1"/>
  <c r="C107" i="4" l="1"/>
  <c r="D107" i="4"/>
  <c r="C58" i="5" l="1"/>
  <c r="C92" i="5"/>
  <c r="C83" i="5"/>
  <c r="C73" i="5"/>
  <c r="C65" i="5"/>
  <c r="C48" i="5"/>
  <c r="C39" i="5"/>
  <c r="C30" i="5"/>
  <c r="C21" i="5"/>
  <c r="C12" i="5"/>
  <c r="G88" i="4"/>
  <c r="C93" i="5" l="1"/>
  <c r="L25" i="2"/>
  <c r="L26" i="2"/>
  <c r="L4" i="2" l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7" i="2"/>
  <c r="L28" i="2"/>
  <c r="L29" i="2"/>
  <c r="L30" i="2"/>
  <c r="L31" i="2"/>
  <c r="L32" i="2"/>
  <c r="L33" i="2"/>
  <c r="G95" i="4"/>
  <c r="G81" i="4"/>
  <c r="G80" i="4"/>
  <c r="G73" i="4"/>
  <c r="G25" i="4"/>
  <c r="G86" i="4" l="1"/>
  <c r="G78" i="4"/>
  <c r="G99" i="4"/>
  <c r="G104" i="4" s="1"/>
  <c r="G55" i="4" l="1"/>
  <c r="G59" i="4"/>
  <c r="G43" i="4"/>
  <c r="G26" i="4"/>
  <c r="G32" i="4" s="1"/>
  <c r="G51" i="4" l="1"/>
  <c r="G60" i="4"/>
</calcChain>
</file>

<file path=xl/sharedStrings.xml><?xml version="1.0" encoding="utf-8"?>
<sst xmlns="http://schemas.openxmlformats.org/spreadsheetml/2006/main" count="351" uniqueCount="208">
  <si>
    <t>Наименование блюда</t>
  </si>
  <si>
    <t>Выход блюда</t>
  </si>
  <si>
    <t>1 ДЕНЬ</t>
  </si>
  <si>
    <t>6 ДЕНЬ</t>
  </si>
  <si>
    <t>200/10</t>
  </si>
  <si>
    <t>Фрукты свежие по сезону</t>
  </si>
  <si>
    <t>1/200</t>
  </si>
  <si>
    <t>Хлеб пшеничный</t>
  </si>
  <si>
    <t>2/35</t>
  </si>
  <si>
    <t>Хлеб ржаной</t>
  </si>
  <si>
    <t>1/25</t>
  </si>
  <si>
    <t>Итого:</t>
  </si>
  <si>
    <t>2 ДЕНЬ</t>
  </si>
  <si>
    <t>Сок фруктовый</t>
  </si>
  <si>
    <t>7 ДЕНЬ</t>
  </si>
  <si>
    <t>1/80</t>
  </si>
  <si>
    <t>1/150</t>
  </si>
  <si>
    <t>Тефтели из мяса и риса</t>
  </si>
  <si>
    <t xml:space="preserve">Запеканка овощная </t>
  </si>
  <si>
    <t>1/35</t>
  </si>
  <si>
    <t>200</t>
  </si>
  <si>
    <t>3 ДЕНЬ</t>
  </si>
  <si>
    <t>Суп из овощей</t>
  </si>
  <si>
    <t>8 ДЕНЬ</t>
  </si>
  <si>
    <t>1/60</t>
  </si>
  <si>
    <t>Оладьи из печени с соусом</t>
  </si>
  <si>
    <t>Макароны отварные</t>
  </si>
  <si>
    <t>Конд. изделия пром. пр-ва</t>
  </si>
  <si>
    <t>1/30</t>
  </si>
  <si>
    <t>9 ДЕНЬ</t>
  </si>
  <si>
    <t>4 ДЕНЬ</t>
  </si>
  <si>
    <t>Биточек из мяса</t>
  </si>
  <si>
    <t>10 ДЕНЬ</t>
  </si>
  <si>
    <t>5 ДЕНЬ</t>
  </si>
  <si>
    <t>Рассольник ленинградский</t>
  </si>
  <si>
    <t>80/50</t>
  </si>
  <si>
    <t>Итого в среднем за 10 дней:</t>
  </si>
  <si>
    <t>Компот из сухофруктов</t>
  </si>
  <si>
    <t>Икра кабачковая</t>
  </si>
  <si>
    <t>Пищевые вещества</t>
  </si>
  <si>
    <t>Б</t>
  </si>
  <si>
    <t>Ж</t>
  </si>
  <si>
    <t>У</t>
  </si>
  <si>
    <t>Рыба, запеченная под мол.соусом</t>
  </si>
  <si>
    <t>Картофельное пюре</t>
  </si>
  <si>
    <t>150</t>
  </si>
  <si>
    <t>Сырники из творога со сгущ.молоком</t>
  </si>
  <si>
    <t>Каша гречневая вязкая</t>
  </si>
  <si>
    <t>60</t>
  </si>
  <si>
    <t>1/140</t>
  </si>
  <si>
    <t>Каша вязкая ячневая</t>
  </si>
  <si>
    <t>Салат из овощей (по сезону)</t>
  </si>
  <si>
    <t>2/25</t>
  </si>
  <si>
    <t>4</t>
  </si>
  <si>
    <t>№ рец-ры</t>
  </si>
  <si>
    <t>Наимен.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</si>
  <si>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</si>
  <si>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</si>
  <si>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</si>
  <si>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</si>
  <si>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</si>
  <si>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</si>
  <si>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</si>
  <si>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</si>
  <si>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</si>
  <si>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средн.</t>
  </si>
  <si>
    <t>Хлеб пшен.</t>
  </si>
  <si>
    <t>Хлеб ржан.</t>
  </si>
  <si>
    <t>Мясо</t>
  </si>
  <si>
    <t>Птица</t>
  </si>
  <si>
    <t>Рыба</t>
  </si>
  <si>
    <t>Субпрод.(печень)</t>
  </si>
  <si>
    <t>Молоко</t>
  </si>
  <si>
    <t>Кисломол.</t>
  </si>
  <si>
    <t>Творог</t>
  </si>
  <si>
    <t>Крупы</t>
  </si>
  <si>
    <t>Макароны</t>
  </si>
  <si>
    <t>Картофель</t>
  </si>
  <si>
    <t>Овощи</t>
  </si>
  <si>
    <t>Сок</t>
  </si>
  <si>
    <t>Сметана</t>
  </si>
  <si>
    <t>Масло слив.</t>
  </si>
  <si>
    <t>Масло раст.</t>
  </si>
  <si>
    <t>Яйцо</t>
  </si>
  <si>
    <t>Сахар</t>
  </si>
  <si>
    <t>Чай</t>
  </si>
  <si>
    <t>Какао</t>
  </si>
  <si>
    <t>Сыр</t>
  </si>
  <si>
    <t>Конд.изд.</t>
  </si>
  <si>
    <t>Мука</t>
  </si>
  <si>
    <t>Фрукты</t>
  </si>
  <si>
    <t>Сухофрукты</t>
  </si>
  <si>
    <t>Соль йодиров.</t>
  </si>
  <si>
    <t>Специи</t>
  </si>
  <si>
    <t>Технолог Маковецкая Т.Г.________________</t>
  </si>
  <si>
    <t>Горячие обеды</t>
  </si>
  <si>
    <t>30-35%</t>
  </si>
  <si>
    <t>Набор пищевых продуктов для питания детей 7-11 лет.</t>
  </si>
  <si>
    <t>45-52,5</t>
  </si>
  <si>
    <t>24-28</t>
  </si>
  <si>
    <t>21-24,5</t>
  </si>
  <si>
    <t>10,5-12,3</t>
  </si>
  <si>
    <t>17,4-20,3</t>
  </si>
  <si>
    <t>9-10,5</t>
  </si>
  <si>
    <t>90-105</t>
  </si>
  <si>
    <t>15-17,5</t>
  </si>
  <si>
    <t>13,5-15,8</t>
  </si>
  <si>
    <t>4,5-5,3</t>
  </si>
  <si>
    <t>56,1-65,5</t>
  </si>
  <si>
    <t>84-98</t>
  </si>
  <si>
    <t>60-70</t>
  </si>
  <si>
    <t>3-3,5</t>
  </si>
  <si>
    <t>12-14</t>
  </si>
  <si>
    <t>0,3-0,35</t>
  </si>
  <si>
    <t>0,6-0,7</t>
  </si>
  <si>
    <t>55,5-64,8</t>
  </si>
  <si>
    <t>0,9-1</t>
  </si>
  <si>
    <t>Рыба, запеч.с картофелем по-русски</t>
  </si>
  <si>
    <t>90/30</t>
  </si>
  <si>
    <t>Суп с крупой и мяс.фрикадельками</t>
  </si>
  <si>
    <t>200/25</t>
  </si>
  <si>
    <t>Яйцо отварное</t>
  </si>
  <si>
    <t>1/40</t>
  </si>
  <si>
    <t>Котлеты рубленные из птицы с соусом</t>
  </si>
  <si>
    <t>1/60/30</t>
  </si>
  <si>
    <t>Бутерброд с сыром</t>
  </si>
  <si>
    <t>35/15</t>
  </si>
  <si>
    <t>Птица, тушённая в соусе с овощами</t>
  </si>
  <si>
    <t>50/150</t>
  </si>
  <si>
    <t>Борщ  со сметаной</t>
  </si>
  <si>
    <t xml:space="preserve">Суп картофельный </t>
  </si>
  <si>
    <t>Суп картофельный с горохом</t>
  </si>
  <si>
    <t>Суп с мак. изд. и картофелем</t>
  </si>
  <si>
    <t>Какао на молоке</t>
  </si>
  <si>
    <t>150/30</t>
  </si>
  <si>
    <t>80/150</t>
  </si>
  <si>
    <t xml:space="preserve">Пищевая ценность Обед 1-4 кл. </t>
  </si>
  <si>
    <t>Борщ с капустой и картофелем со сметаной</t>
  </si>
  <si>
    <t>Чай с молоком</t>
  </si>
  <si>
    <t>Щи с капустой и картоф. со сметаной</t>
  </si>
  <si>
    <t>Кофейный напиток</t>
  </si>
  <si>
    <t>Крахмал</t>
  </si>
  <si>
    <t>Салат из капусты (по сезону)</t>
  </si>
  <si>
    <t>Суп-лапша домашняя</t>
  </si>
  <si>
    <t>Кисломол. напиток (Йогурт) жир.2,5%</t>
  </si>
  <si>
    <t>Кисель из сухофруктов</t>
  </si>
  <si>
    <t>Кофейный напиток на молоке</t>
  </si>
  <si>
    <t>Каша вязкая пшеничная</t>
  </si>
  <si>
    <t>Шницель из мяса с соусом</t>
  </si>
  <si>
    <t>1/80/30</t>
  </si>
  <si>
    <t>Капуста тушеная</t>
  </si>
  <si>
    <t>Ст-ть блюда</t>
  </si>
  <si>
    <t xml:space="preserve">Сок фруктовый </t>
  </si>
  <si>
    <t xml:space="preserve">Йогурт жир.2,5% </t>
  </si>
  <si>
    <t>Фактически обед (СРЕДНЕЕ)</t>
  </si>
  <si>
    <t xml:space="preserve">Тефтели </t>
  </si>
  <si>
    <t>Чай с сахаром</t>
  </si>
  <si>
    <t>Какао с молоком</t>
  </si>
  <si>
    <t>Котлеты рыбные с соусом</t>
  </si>
  <si>
    <t>Суп картофельный с клецками</t>
  </si>
  <si>
    <t>Рагу из овощей</t>
  </si>
  <si>
    <t>Компот из смеси сухофруктов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</si>
  <si>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</si>
  <si>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Чай с лимоном</t>
  </si>
  <si>
    <t>Щи из свежей капусты с картофелем</t>
  </si>
  <si>
    <t xml:space="preserve">Обед 30 % </t>
  </si>
  <si>
    <t>Итого за день по СанПиН</t>
  </si>
  <si>
    <t xml:space="preserve">Борщ с капустой и картофелем со сметаной </t>
  </si>
  <si>
    <t>Овощи свежие (огурцы)</t>
  </si>
  <si>
    <t xml:space="preserve">Суфле из печени </t>
  </si>
  <si>
    <t xml:space="preserve">Запеканка рыбно-рисовая </t>
  </si>
  <si>
    <t>Овощи свежие (помидоры)</t>
  </si>
  <si>
    <t>Каша пшеничная вязкая</t>
  </si>
  <si>
    <t>осенне-зимний период (2022-2023г.)</t>
  </si>
  <si>
    <t>Неделя 1</t>
  </si>
  <si>
    <t xml:space="preserve">Энергетическая ценность </t>
  </si>
  <si>
    <t>Прием пищи</t>
  </si>
  <si>
    <t xml:space="preserve">День 1, обед </t>
  </si>
  <si>
    <t xml:space="preserve">День 2, обед </t>
  </si>
  <si>
    <t>День 3, обед</t>
  </si>
  <si>
    <t>Кисломолочный напиток, кефир (жир. 2,5%)</t>
  </si>
  <si>
    <t xml:space="preserve">День 4, обед </t>
  </si>
  <si>
    <t xml:space="preserve">Сок натуральный </t>
  </si>
  <si>
    <t>52-9</t>
  </si>
  <si>
    <t>День 5, обед</t>
  </si>
  <si>
    <t>Неделя 2</t>
  </si>
  <si>
    <t>День 6, обед</t>
  </si>
  <si>
    <t>День 7, обед</t>
  </si>
  <si>
    <t>День 8, обед</t>
  </si>
  <si>
    <t>Суп с крупой и мясными фрикадельками</t>
  </si>
  <si>
    <t>Суп с макаронными изделиями и картофелем</t>
  </si>
  <si>
    <t>День 9, обед</t>
  </si>
  <si>
    <t>День 10, обед</t>
  </si>
  <si>
    <t>Цикличное меню составлено согласно СанПин 2.3/2.4.3590-20 "Санитарно-эпидемиологические требования к организации общественного питания населения"завтрак 20-25%,  Б:Ж:У-1:1:4. Рецептуры блюд соответствуют «Сборнику рецептур блюд и кулинарных изделий для предприятий общественного питания при общеобразовательных школах» под ред.Лапшиной В.Т.-2004г, "Сборнику рецептур на продукцию для обучающихся во всех образовательных учреждениях" под ред. М.П. Могильного и В.А. Тутельяна 2011г</t>
  </si>
  <si>
    <t>Запеканка из творога со сгущенным молоком</t>
  </si>
  <si>
    <t xml:space="preserve">Фрукты свежие </t>
  </si>
  <si>
    <t>б/н</t>
  </si>
  <si>
    <t xml:space="preserve">Картофель тушеный </t>
  </si>
  <si>
    <t xml:space="preserve">Примерное цикличное меню обедов для обучающихся 1-4-х классов на </t>
  </si>
  <si>
    <t xml:space="preserve">Бутерброды с сыром  </t>
  </si>
  <si>
    <t>Бутерброды с маслом сливочным</t>
  </si>
  <si>
    <t>Кондитерское изделия (печенье)</t>
  </si>
  <si>
    <t>УТВЕРЖДАЮ</t>
  </si>
  <si>
    <t>Директор МБОУ СОШ № 4 имени</t>
  </si>
  <si>
    <t>Клавдии Михайловны Мелешко</t>
  </si>
  <si>
    <t>поселка Заречного</t>
  </si>
  <si>
    <t>Андреева Виктория Михайловна</t>
  </si>
  <si>
    <t>августа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</si>
</sst>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38">
    <xf numFmtId="0" fontId="0" fillId="0" borderId="0" xfId="0"/>
    <xf numFmtId="2" fontId="1" fillId="0" borderId="3" xfId="0" applyNumberFormat="1" applyFont="1" applyBorder="1" applyAlignment="1">
      <alignment vertical="center"/>
    </xf>
    <xf numFmtId="0" fontId="2" fillId="0" borderId="1" xfId="0" applyFont="1" applyBorder="1"/>
    <xf numFmtId="0" fontId="4" fillId="0" borderId="1" xfId="0" applyFont="1" applyBorder="1"/>
    <xf numFmtId="2" fontId="2" fillId="0" borderId="1" xfId="0" applyNumberFormat="1" applyFont="1" applyBorder="1"/>
    <xf numFmtId="0" fontId="2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2" fontId="5" fillId="0" borderId="4" xfId="0" applyNumberFormat="1" applyFont="1" applyBorder="1" applyAlignment="1">
      <alignment horizontal="left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5" fillId="2" borderId="4" xfId="0" applyNumberFormat="1" applyFont="1" applyFill="1" applyBorder="1" applyAlignment="1">
      <alignment horizontal="left" wrapText="1"/>
    </xf>
    <xf numFmtId="0" fontId="0" fillId="5" borderId="7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7" fillId="0" borderId="0" xfId="0" applyFont="1"/>
    <xf numFmtId="0" fontId="2" fillId="3" borderId="1" xfId="0" applyFont="1" applyFill="1" applyBorder="1"/>
    <xf numFmtId="0" fontId="11" fillId="0" borderId="1" xfId="0" applyNumberFormat="1" applyFont="1" applyBorder="1" applyAlignment="1">
      <alignment horizontal="right"/>
    </xf>
    <xf numFmtId="2" fontId="11" fillId="0" borderId="1" xfId="0" applyNumberFormat="1" applyFont="1" applyBorder="1" applyAlignment="1">
      <alignment horizontal="right"/>
    </xf>
    <xf numFmtId="1" fontId="11" fillId="0" borderId="2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2" fontId="11" fillId="2" borderId="1" xfId="0" applyNumberFormat="1" applyFont="1" applyFill="1" applyBorder="1"/>
    <xf numFmtId="0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right" wrapText="1"/>
    </xf>
    <xf numFmtId="0" fontId="3" fillId="0" borderId="1" xfId="0" applyNumberFormat="1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right"/>
    </xf>
    <xf numFmtId="0" fontId="3" fillId="0" borderId="1" xfId="0" applyFont="1" applyBorder="1"/>
    <xf numFmtId="1" fontId="11" fillId="0" borderId="1" xfId="1" applyNumberFormat="1" applyFont="1" applyBorder="1" applyAlignment="1">
      <alignment horizontal="center"/>
    </xf>
    <xf numFmtId="2" fontId="11" fillId="2" borderId="1" xfId="1" applyNumberFormat="1" applyFont="1" applyFill="1" applyBorder="1"/>
    <xf numFmtId="0" fontId="11" fillId="0" borderId="1" xfId="1" applyNumberFormat="1" applyFont="1" applyBorder="1" applyAlignment="1">
      <alignment horizontal="right"/>
    </xf>
    <xf numFmtId="2" fontId="11" fillId="0" borderId="1" xfId="1" applyNumberFormat="1" applyFont="1" applyBorder="1" applyAlignment="1">
      <alignment horizontal="right"/>
    </xf>
    <xf numFmtId="0" fontId="11" fillId="0" borderId="1" xfId="0" applyFont="1" applyBorder="1" applyAlignment="1">
      <alignment horizontal="center" wrapText="1"/>
    </xf>
    <xf numFmtId="2" fontId="11" fillId="2" borderId="4" xfId="0" applyNumberFormat="1" applyFont="1" applyFill="1" applyBorder="1" applyAlignment="1">
      <alignment horizontal="left" wrapText="1"/>
    </xf>
    <xf numFmtId="0" fontId="11" fillId="2" borderId="1" xfId="0" applyNumberFormat="1" applyFont="1" applyFill="1" applyBorder="1" applyAlignment="1">
      <alignment horizontal="center"/>
    </xf>
    <xf numFmtId="0" fontId="11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center" wrapText="1"/>
    </xf>
    <xf numFmtId="0" fontId="11" fillId="0" borderId="1" xfId="0" applyNumberFormat="1" applyFont="1" applyBorder="1" applyAlignment="1">
      <alignment horizontal="right" vertical="center"/>
    </xf>
    <xf numFmtId="2" fontId="12" fillId="8" borderId="1" xfId="0" applyNumberFormat="1" applyFont="1" applyFill="1" applyBorder="1"/>
    <xf numFmtId="1" fontId="12" fillId="8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11" fillId="2" borderId="1" xfId="0" applyNumberFormat="1" applyFont="1" applyFill="1" applyBorder="1" applyAlignment="1">
      <alignment horizontal="left"/>
    </xf>
    <xf numFmtId="2" fontId="8" fillId="2" borderId="1" xfId="0" applyNumberFormat="1" applyFont="1" applyFill="1" applyBorder="1" applyAlignment="1">
      <alignment horizontal="left"/>
    </xf>
    <xf numFmtId="0" fontId="3" fillId="0" borderId="1" xfId="0" applyNumberFormat="1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left" wrapText="1"/>
    </xf>
    <xf numFmtId="0" fontId="11" fillId="0" borderId="4" xfId="0" applyFont="1" applyBorder="1" applyAlignment="1">
      <alignment horizontal="left" vertical="top" wrapText="1"/>
    </xf>
    <xf numFmtId="0" fontId="0" fillId="0" borderId="0" xfId="0" applyFont="1" applyBorder="1" applyAlignment="1"/>
    <xf numFmtId="0" fontId="13" fillId="3" borderId="4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0" fillId="9" borderId="1" xfId="0" applyFont="1" applyFill="1" applyBorder="1"/>
    <xf numFmtId="2" fontId="12" fillId="9" borderId="1" xfId="0" applyNumberFormat="1" applyFont="1" applyFill="1" applyBorder="1" applyAlignment="1">
      <alignment horizontal="center" vertical="center" wrapText="1"/>
    </xf>
    <xf numFmtId="0" fontId="13" fillId="9" borderId="1" xfId="0" applyFont="1" applyFill="1" applyBorder="1" applyAlignment="1"/>
    <xf numFmtId="0" fontId="0" fillId="9" borderId="1" xfId="0" applyFont="1" applyFill="1" applyBorder="1" applyAlignment="1"/>
    <xf numFmtId="0" fontId="13" fillId="9" borderId="4" xfId="0" applyFont="1" applyFill="1" applyBorder="1" applyAlignment="1"/>
    <xf numFmtId="0" fontId="13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2" fontId="13" fillId="3" borderId="1" xfId="0" applyNumberFormat="1" applyFont="1" applyFill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11" fillId="2" borderId="1" xfId="0" applyNumberFormat="1" applyFont="1" applyFill="1" applyBorder="1" applyAlignment="1">
      <alignment horizontal="right"/>
    </xf>
    <xf numFmtId="1" fontId="11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wrapText="1"/>
    </xf>
    <xf numFmtId="0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2" fontId="13" fillId="3" borderId="1" xfId="0" applyNumberFormat="1" applyFont="1" applyFill="1" applyBorder="1" applyAlignment="1">
      <alignment horizontal="right" vertical="center" wrapText="1"/>
    </xf>
    <xf numFmtId="2" fontId="11" fillId="2" borderId="2" xfId="0" applyNumberFormat="1" applyFont="1" applyFill="1" applyBorder="1" applyAlignment="1">
      <alignment wrapText="1"/>
    </xf>
    <xf numFmtId="0" fontId="12" fillId="3" borderId="4" xfId="0" applyFont="1" applyFill="1" applyBorder="1" applyAlignment="1">
      <alignment horizontal="left" vertical="top" wrapText="1"/>
    </xf>
    <xf numFmtId="0" fontId="12" fillId="9" borderId="1" xfId="0" applyFont="1" applyFill="1" applyBorder="1" applyAlignment="1"/>
    <xf numFmtId="0" fontId="12" fillId="9" borderId="4" xfId="0" applyFont="1" applyFill="1" applyBorder="1" applyAlignment="1">
      <alignment horizontal="left" vertical="top" wrapText="1"/>
    </xf>
    <xf numFmtId="0" fontId="5" fillId="0" borderId="0" xfId="0" applyFont="1"/>
    <xf numFmtId="2" fontId="11" fillId="0" borderId="1" xfId="0" applyNumberFormat="1" applyFont="1" applyBorder="1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3" fillId="9" borderId="5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12" fillId="9" borderId="6" xfId="0" applyNumberFormat="1" applyFont="1" applyFill="1" applyBorder="1" applyAlignment="1">
      <alignment horizontal="center" vertical="center" wrapText="1"/>
    </xf>
    <xf numFmtId="2" fontId="12" fillId="9" borderId="3" xfId="0" applyNumberFormat="1" applyFont="1" applyFill="1" applyBorder="1" applyAlignment="1">
      <alignment horizontal="center" vertical="center" wrapText="1"/>
    </xf>
    <xf numFmtId="2" fontId="12" fillId="9" borderId="4" xfId="0" applyNumberFormat="1" applyFont="1" applyFill="1" applyBorder="1" applyAlignment="1">
      <alignment horizontal="center" vertical="center" wrapText="1"/>
    </xf>
    <xf numFmtId="2" fontId="12" fillId="9" borderId="5" xfId="0" applyNumberFormat="1" applyFont="1" applyFill="1" applyBorder="1" applyAlignment="1">
      <alignment horizontal="center" vertical="center" wrapText="1"/>
    </xf>
    <xf numFmtId="2" fontId="12" fillId="9" borderId="2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0" borderId="3" xfId="0" applyBorder="1"/>
  </cellXfs>
  <cellStyles count="2">
    <cellStyle name="Обычный" xfId="0" builtinId="0"/>
    <cellStyle name="Обычный 2" xfId="1"/>
  </cellStyles>
  <dxfs count="12"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2" displayName="Таблица2" ref="A3:M33" totalsRowShown="0">
  <autoFilter ref="A3:M33"/>
  <tableColumns count="13">
    <tableColumn id="1" name="Наимен."/>
    <tableColumn id="2" name="1" dataDxfId="11"/>
    <tableColumn id="3" name="2" dataDxfId="10"/>
    <tableColumn id="4" name="3" dataDxfId="9"/>
    <tableColumn id="5" name="4" dataDxfId="8"/>
    <tableColumn id="6" name="5" dataDxfId="7"/>
    <tableColumn id="7" name="6" dataDxfId="6"/>
    <tableColumn id="8" name="7" dataDxfId="5"/>
    <tableColumn id="9" name="8" dataDxfId="4"/>
    <tableColumn id="10" name="9" dataDxfId="3"/>
    <tableColumn id="11" name="10" dataDxfId="2"/>
    <tableColumn id="14" name="средн." dataDxfId="1">
      <calculatedColumnFormula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calculatedColumnFormula>
    </tableColumn>
    <tableColumn id="15" name="30-35%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2"/>
  <sheetViews>
    <sheetView tabSelected="1" topLeftCell="A4" zoomScale="80" zoomScaleNormal="80" zoomScalePageLayoutView="70" workbookViewId="0">
      <selection activeCell="F7" sqref="F7"/>
    </sheetView>
  </sheetViews>
  <sheetFormatPr defaultRowHeight="15" x14ac:dyDescent="0.25"/>
  <cols>
    <col min="1" max="1" width="14.140625" customWidth="1"/>
    <col min="2" max="2" width="40.28515625" customWidth="1"/>
    <col min="3" max="3" width="8.140625" customWidth="1"/>
    <col min="4" max="4" width="9.7109375" customWidth="1"/>
    <col min="5" max="5" width="5.5703125" customWidth="1"/>
    <col min="6" max="6" width="7.28515625" customWidth="1"/>
    <col min="7" max="7" width="10.85546875" customWidth="1"/>
    <col min="8" max="8" width="8" customWidth="1"/>
    <col min="9" max="9" width="4.42578125" customWidth="1"/>
    <col min="10" max="10" width="14.85546875" customWidth="1"/>
  </cols>
  <sheetData>
    <row r="2" spans="1:10" ht="15.75" x14ac:dyDescent="0.25">
      <c r="C2" s="110" t="s">
        <v>202</v>
      </c>
      <c r="D2" s="111"/>
    </row>
    <row r="3" spans="1:10" ht="15.75" customHeight="1" x14ac:dyDescent="0.25">
      <c r="C3" s="110" t="s">
        <v>203</v>
      </c>
      <c r="D3" s="108"/>
    </row>
    <row r="4" spans="1:10" ht="15.75" customHeight="1" x14ac:dyDescent="0.25">
      <c r="C4" s="110" t="s">
        <v>204</v>
      </c>
      <c r="D4" s="108"/>
    </row>
    <row r="5" spans="1:10" ht="15.75" customHeight="1" x14ac:dyDescent="0.25">
      <c r="C5" s="110" t="s">
        <v>205</v>
      </c>
      <c r="D5" s="108"/>
    </row>
    <row r="6" spans="1:10" ht="15.75" customHeight="1" x14ac:dyDescent="0.25">
      <c r="C6" s="110" t="s">
        <v>206</v>
      </c>
      <c r="D6" s="108"/>
    </row>
    <row r="7" spans="1:10" ht="15.75" customHeight="1" x14ac:dyDescent="0.25">
      <c r="C7" s="110">
        <v>31</v>
      </c>
      <c r="D7" s="108" t="s">
        <v>207</v>
      </c>
    </row>
    <row r="8" spans="1:10" ht="15.75" x14ac:dyDescent="0.25">
      <c r="D8" s="108"/>
    </row>
    <row r="9" spans="1:10" ht="18.75" x14ac:dyDescent="0.3">
      <c r="A9" s="114" t="s">
        <v>198</v>
      </c>
      <c r="B9" s="115"/>
      <c r="C9" s="115"/>
      <c r="D9" s="115"/>
      <c r="E9" s="115"/>
      <c r="F9" s="115"/>
      <c r="G9" s="115"/>
      <c r="H9" s="116"/>
      <c r="I9" s="72"/>
    </row>
    <row r="10" spans="1:10" ht="18.75" x14ac:dyDescent="0.3">
      <c r="A10" s="117" t="s">
        <v>173</v>
      </c>
      <c r="B10" s="118"/>
      <c r="C10" s="118"/>
      <c r="D10" s="118"/>
      <c r="E10" s="118"/>
      <c r="F10" s="118"/>
      <c r="G10" s="118"/>
      <c r="H10" s="119"/>
      <c r="I10" s="108"/>
    </row>
    <row r="11" spans="1:10" ht="15" customHeight="1" x14ac:dyDescent="0.25">
      <c r="A11" s="112" t="s">
        <v>176</v>
      </c>
      <c r="B11" s="112" t="s">
        <v>0</v>
      </c>
      <c r="C11" s="112" t="s">
        <v>1</v>
      </c>
      <c r="D11" s="123" t="s">
        <v>39</v>
      </c>
      <c r="E11" s="124"/>
      <c r="F11" s="125"/>
      <c r="G11" s="126" t="s">
        <v>175</v>
      </c>
      <c r="H11" s="112" t="s">
        <v>54</v>
      </c>
      <c r="I11" s="109"/>
    </row>
    <row r="12" spans="1:10" ht="64.5" customHeight="1" x14ac:dyDescent="0.25">
      <c r="A12" s="113"/>
      <c r="B12" s="113"/>
      <c r="C12" s="113"/>
      <c r="D12" s="76" t="s">
        <v>40</v>
      </c>
      <c r="E12" s="76" t="s">
        <v>41</v>
      </c>
      <c r="F12" s="76" t="s">
        <v>42</v>
      </c>
      <c r="G12" s="127"/>
      <c r="H12" s="113"/>
      <c r="I12" s="109"/>
    </row>
    <row r="13" spans="1:10" ht="16.5" customHeight="1" x14ac:dyDescent="0.25">
      <c r="A13" s="80" t="s">
        <v>174</v>
      </c>
      <c r="B13" s="77"/>
      <c r="C13" s="78"/>
      <c r="D13" s="78"/>
      <c r="E13" s="78"/>
      <c r="F13" s="78"/>
      <c r="G13" s="78"/>
      <c r="H13" s="75"/>
      <c r="I13" s="109"/>
    </row>
    <row r="14" spans="1:10" ht="14.25" customHeight="1" x14ac:dyDescent="0.25">
      <c r="A14" s="83" t="s">
        <v>177</v>
      </c>
      <c r="B14" s="79"/>
      <c r="C14" s="78"/>
      <c r="D14" s="78"/>
      <c r="E14" s="78"/>
      <c r="F14" s="78"/>
      <c r="G14" s="78"/>
      <c r="H14" s="75"/>
      <c r="J14" s="110"/>
    </row>
    <row r="15" spans="1:10" ht="18.75" customHeight="1" x14ac:dyDescent="0.25">
      <c r="A15" s="120"/>
      <c r="B15" s="71" t="s">
        <v>167</v>
      </c>
      <c r="C15" s="69">
        <v>205</v>
      </c>
      <c r="D15" s="47">
        <v>4</v>
      </c>
      <c r="E15" s="47">
        <v>6</v>
      </c>
      <c r="F15" s="47">
        <v>18</v>
      </c>
      <c r="G15" s="40">
        <v>142</v>
      </c>
      <c r="H15" s="43">
        <v>110</v>
      </c>
    </row>
    <row r="16" spans="1:10" ht="14.25" customHeight="1" x14ac:dyDescent="0.25">
      <c r="A16" s="121"/>
      <c r="B16" s="71" t="s">
        <v>121</v>
      </c>
      <c r="C16" s="48">
        <v>52.2</v>
      </c>
      <c r="D16" s="40">
        <v>6.52</v>
      </c>
      <c r="E16" s="40">
        <v>6</v>
      </c>
      <c r="F16" s="40">
        <v>0.36</v>
      </c>
      <c r="G16" s="40">
        <v>81.95</v>
      </c>
      <c r="H16" s="43">
        <v>213</v>
      </c>
    </row>
    <row r="17" spans="1:8" ht="14.25" customHeight="1" x14ac:dyDescent="0.25">
      <c r="A17" s="121"/>
      <c r="B17" s="71" t="s">
        <v>44</v>
      </c>
      <c r="C17" s="48">
        <v>150</v>
      </c>
      <c r="D17" s="40">
        <v>3.1</v>
      </c>
      <c r="E17" s="40">
        <v>4.8</v>
      </c>
      <c r="F17" s="40">
        <v>20.6</v>
      </c>
      <c r="G17" s="41">
        <v>138</v>
      </c>
      <c r="H17" s="43">
        <v>520</v>
      </c>
    </row>
    <row r="18" spans="1:8" ht="15.75" customHeight="1" x14ac:dyDescent="0.25">
      <c r="A18" s="121"/>
      <c r="B18" s="45" t="s">
        <v>158</v>
      </c>
      <c r="C18" s="43">
        <v>90</v>
      </c>
      <c r="D18" s="49">
        <v>9.82</v>
      </c>
      <c r="E18" s="49">
        <v>7.77</v>
      </c>
      <c r="F18" s="49">
        <v>7.36</v>
      </c>
      <c r="G18" s="41">
        <f>D18*4+E18*9+F18*4</f>
        <v>138.65</v>
      </c>
      <c r="H18" s="43">
        <v>234</v>
      </c>
    </row>
    <row r="19" spans="1:8" ht="15" customHeight="1" x14ac:dyDescent="0.25">
      <c r="A19" s="121"/>
      <c r="B19" s="45" t="s">
        <v>7</v>
      </c>
      <c r="C19" s="44">
        <v>35</v>
      </c>
      <c r="D19" s="94">
        <v>2.8</v>
      </c>
      <c r="E19" s="94">
        <v>0.35</v>
      </c>
      <c r="F19" s="94">
        <v>17.079999999999998</v>
      </c>
      <c r="G19" s="41">
        <v>84.7</v>
      </c>
      <c r="H19" s="43"/>
    </row>
    <row r="20" spans="1:8" ht="14.25" customHeight="1" x14ac:dyDescent="0.25">
      <c r="A20" s="121"/>
      <c r="B20" s="45" t="s">
        <v>9</v>
      </c>
      <c r="C20" s="44">
        <v>25</v>
      </c>
      <c r="D20" s="40">
        <v>1.65</v>
      </c>
      <c r="E20" s="40">
        <v>0.3</v>
      </c>
      <c r="F20" s="40">
        <v>8.6</v>
      </c>
      <c r="G20" s="40">
        <v>41.3</v>
      </c>
      <c r="H20" s="93"/>
    </row>
    <row r="21" spans="1:8" ht="17.25" customHeight="1" x14ac:dyDescent="0.25">
      <c r="A21" s="121"/>
      <c r="B21" s="96" t="s">
        <v>180</v>
      </c>
      <c r="C21" s="95">
        <v>200</v>
      </c>
      <c r="D21" s="49">
        <v>6</v>
      </c>
      <c r="E21" s="49">
        <v>5</v>
      </c>
      <c r="F21" s="49">
        <v>8</v>
      </c>
      <c r="G21" s="49">
        <v>102</v>
      </c>
      <c r="H21" s="57"/>
    </row>
    <row r="22" spans="1:8" ht="17.25" customHeight="1" x14ac:dyDescent="0.25">
      <c r="A22" s="121"/>
      <c r="B22" s="45" t="s">
        <v>195</v>
      </c>
      <c r="C22" s="44">
        <v>100</v>
      </c>
      <c r="D22" s="40">
        <v>0.5</v>
      </c>
      <c r="E22" s="40">
        <v>0</v>
      </c>
      <c r="F22" s="40">
        <v>11.4</v>
      </c>
      <c r="G22" s="40">
        <v>48</v>
      </c>
      <c r="H22" s="43"/>
    </row>
    <row r="23" spans="1:8" x14ac:dyDescent="0.25">
      <c r="A23" s="122"/>
      <c r="B23" s="103" t="s">
        <v>11</v>
      </c>
      <c r="C23" s="74">
        <f>SUM(C15:C22)</f>
        <v>857.2</v>
      </c>
      <c r="D23" s="84">
        <f>SUM(D15:D22)</f>
        <v>34.39</v>
      </c>
      <c r="E23" s="84">
        <f t="shared" ref="E23:G23" si="0">SUM(E15:E22)</f>
        <v>30.220000000000002</v>
      </c>
      <c r="F23" s="84">
        <f t="shared" si="0"/>
        <v>91.4</v>
      </c>
      <c r="G23" s="84">
        <f t="shared" si="0"/>
        <v>776.6</v>
      </c>
      <c r="H23" s="74"/>
    </row>
    <row r="24" spans="1:8" x14ac:dyDescent="0.25">
      <c r="A24" s="83" t="s">
        <v>178</v>
      </c>
      <c r="B24" s="104"/>
      <c r="C24" s="77"/>
      <c r="D24" s="77"/>
      <c r="E24" s="77"/>
      <c r="F24" s="77"/>
      <c r="G24" s="77"/>
      <c r="H24" s="82"/>
    </row>
    <row r="25" spans="1:8" ht="15.75" customHeight="1" x14ac:dyDescent="0.25">
      <c r="A25" s="120"/>
      <c r="B25" s="71" t="s">
        <v>143</v>
      </c>
      <c r="C25" s="55">
        <v>200</v>
      </c>
      <c r="D25" s="47">
        <v>4.9000000000000004</v>
      </c>
      <c r="E25" s="47">
        <v>3</v>
      </c>
      <c r="F25" s="47">
        <v>12.5</v>
      </c>
      <c r="G25" s="40">
        <f>D25*4+E25*9+F25*4</f>
        <v>96.6</v>
      </c>
      <c r="H25" s="43">
        <v>148</v>
      </c>
    </row>
    <row r="26" spans="1:8" ht="15" customHeight="1" x14ac:dyDescent="0.25">
      <c r="A26" s="121"/>
      <c r="B26" s="56" t="s">
        <v>123</v>
      </c>
      <c r="C26" s="57">
        <v>90</v>
      </c>
      <c r="D26" s="50">
        <v>12</v>
      </c>
      <c r="E26" s="50">
        <v>10</v>
      </c>
      <c r="F26" s="50">
        <v>8</v>
      </c>
      <c r="G26" s="40">
        <f>D26*4+E26*9+F26*4</f>
        <v>170</v>
      </c>
      <c r="H26" s="43">
        <v>498</v>
      </c>
    </row>
    <row r="27" spans="1:8" ht="15" customHeight="1" x14ac:dyDescent="0.25">
      <c r="A27" s="121"/>
      <c r="B27" s="71" t="s">
        <v>47</v>
      </c>
      <c r="C27" s="55">
        <v>150</v>
      </c>
      <c r="D27" s="50">
        <v>5</v>
      </c>
      <c r="E27" s="50">
        <v>5.0999999999999996</v>
      </c>
      <c r="F27" s="50">
        <v>35</v>
      </c>
      <c r="G27" s="40">
        <v>205.9</v>
      </c>
      <c r="H27" s="43">
        <v>302</v>
      </c>
    </row>
    <row r="28" spans="1:8" ht="15.75" customHeight="1" x14ac:dyDescent="0.25">
      <c r="A28" s="121"/>
      <c r="B28" s="45" t="s">
        <v>7</v>
      </c>
      <c r="C28" s="44">
        <v>35</v>
      </c>
      <c r="D28" s="94">
        <v>2.8</v>
      </c>
      <c r="E28" s="94">
        <v>0.35</v>
      </c>
      <c r="F28" s="94">
        <v>17.079999999999998</v>
      </c>
      <c r="G28" s="41">
        <v>84.7</v>
      </c>
      <c r="H28" s="43"/>
    </row>
    <row r="29" spans="1:8" ht="15" customHeight="1" x14ac:dyDescent="0.25">
      <c r="A29" s="121"/>
      <c r="B29" s="45" t="s">
        <v>9</v>
      </c>
      <c r="C29" s="44">
        <v>25</v>
      </c>
      <c r="D29" s="40">
        <v>1.65</v>
      </c>
      <c r="E29" s="40">
        <v>0.3</v>
      </c>
      <c r="F29" s="40">
        <v>8.6</v>
      </c>
      <c r="G29" s="40">
        <v>41.3</v>
      </c>
      <c r="H29" s="93"/>
    </row>
    <row r="30" spans="1:8" ht="15" customHeight="1" x14ac:dyDescent="0.25">
      <c r="A30" s="121"/>
      <c r="B30" s="71" t="s">
        <v>157</v>
      </c>
      <c r="C30" s="48">
        <v>180</v>
      </c>
      <c r="D30" s="40">
        <v>3.69</v>
      </c>
      <c r="E30" s="40">
        <v>3.15</v>
      </c>
      <c r="F30" s="40">
        <v>15.84</v>
      </c>
      <c r="G30" s="41">
        <v>106.74</v>
      </c>
      <c r="H30" s="43">
        <v>693</v>
      </c>
    </row>
    <row r="31" spans="1:8" x14ac:dyDescent="0.25">
      <c r="A31" s="121"/>
      <c r="B31" s="45" t="s">
        <v>195</v>
      </c>
      <c r="C31" s="44">
        <v>100</v>
      </c>
      <c r="D31" s="40">
        <v>0.5</v>
      </c>
      <c r="E31" s="40">
        <v>0</v>
      </c>
      <c r="F31" s="40">
        <v>11.4</v>
      </c>
      <c r="G31" s="40">
        <v>48</v>
      </c>
      <c r="H31" s="43"/>
    </row>
    <row r="32" spans="1:8" x14ac:dyDescent="0.25">
      <c r="A32" s="122"/>
      <c r="B32" s="103" t="s">
        <v>11</v>
      </c>
      <c r="C32" s="74">
        <f>SUM(C25:C31)</f>
        <v>780</v>
      </c>
      <c r="D32" s="84">
        <f>SUM(D25:D31)</f>
        <v>30.54</v>
      </c>
      <c r="E32" s="84">
        <f t="shared" ref="E32:F32" si="1">SUM(E25:E31)</f>
        <v>21.900000000000002</v>
      </c>
      <c r="F32" s="84">
        <f t="shared" si="1"/>
        <v>108.42</v>
      </c>
      <c r="G32" s="84">
        <f>SUM(G25:G31)</f>
        <v>753.24</v>
      </c>
      <c r="H32" s="74"/>
    </row>
    <row r="33" spans="1:8" x14ac:dyDescent="0.25">
      <c r="A33" s="77" t="s">
        <v>179</v>
      </c>
      <c r="B33" s="104"/>
      <c r="C33" s="77"/>
      <c r="D33" s="77"/>
      <c r="E33" s="77"/>
      <c r="F33" s="77"/>
      <c r="G33" s="77"/>
      <c r="H33" s="77"/>
    </row>
    <row r="34" spans="1:8" ht="14.25" customHeight="1" x14ac:dyDescent="0.25">
      <c r="A34" s="121"/>
      <c r="B34" s="71" t="s">
        <v>129</v>
      </c>
      <c r="C34" s="46">
        <v>210</v>
      </c>
      <c r="D34" s="47">
        <v>3.6</v>
      </c>
      <c r="E34" s="47">
        <v>4.2</v>
      </c>
      <c r="F34" s="47">
        <v>13.1</v>
      </c>
      <c r="G34" s="40">
        <v>103.6</v>
      </c>
      <c r="H34" s="43">
        <v>109</v>
      </c>
    </row>
    <row r="35" spans="1:8" ht="15" customHeight="1" x14ac:dyDescent="0.25">
      <c r="A35" s="121"/>
      <c r="B35" s="102" t="s">
        <v>168</v>
      </c>
      <c r="C35" s="42">
        <v>60</v>
      </c>
      <c r="D35" s="40">
        <v>0.42</v>
      </c>
      <c r="E35" s="40">
        <v>0</v>
      </c>
      <c r="F35" s="40">
        <v>1.9</v>
      </c>
      <c r="G35" s="41">
        <v>9</v>
      </c>
      <c r="H35" s="93"/>
    </row>
    <row r="36" spans="1:8" ht="14.25" customHeight="1" x14ac:dyDescent="0.25">
      <c r="A36" s="121"/>
      <c r="B36" s="70" t="s">
        <v>169</v>
      </c>
      <c r="C36" s="43">
        <v>100</v>
      </c>
      <c r="D36" s="58">
        <v>25.4</v>
      </c>
      <c r="E36" s="58">
        <v>12.03</v>
      </c>
      <c r="F36" s="58">
        <v>14</v>
      </c>
      <c r="G36" s="40">
        <v>272.39999999999998</v>
      </c>
      <c r="H36" s="43" t="s">
        <v>183</v>
      </c>
    </row>
    <row r="37" spans="1:8" ht="15" customHeight="1" x14ac:dyDescent="0.25">
      <c r="A37" s="121"/>
      <c r="B37" s="71" t="s">
        <v>197</v>
      </c>
      <c r="C37" s="48">
        <v>150</v>
      </c>
      <c r="D37" s="49">
        <v>1.6</v>
      </c>
      <c r="E37" s="49">
        <v>4.8</v>
      </c>
      <c r="F37" s="49">
        <v>13.9</v>
      </c>
      <c r="G37" s="40">
        <v>91.6</v>
      </c>
      <c r="H37" s="43">
        <v>216</v>
      </c>
    </row>
    <row r="38" spans="1:8" x14ac:dyDescent="0.25">
      <c r="A38" s="121"/>
      <c r="B38" s="71" t="s">
        <v>7</v>
      </c>
      <c r="C38" s="48">
        <v>50</v>
      </c>
      <c r="D38" s="50">
        <v>4.0599999999999996</v>
      </c>
      <c r="E38" s="50">
        <v>0.5</v>
      </c>
      <c r="F38" s="50">
        <v>24.4</v>
      </c>
      <c r="G38" s="40">
        <v>121</v>
      </c>
      <c r="H38" s="43"/>
    </row>
    <row r="39" spans="1:8" ht="15" customHeight="1" x14ac:dyDescent="0.25">
      <c r="A39" s="121"/>
      <c r="B39" s="45" t="s">
        <v>182</v>
      </c>
      <c r="C39" s="44">
        <v>200</v>
      </c>
      <c r="D39" s="40">
        <v>1</v>
      </c>
      <c r="E39" s="40">
        <v>0</v>
      </c>
      <c r="F39" s="40">
        <v>20.23</v>
      </c>
      <c r="G39" s="41">
        <v>84.92</v>
      </c>
      <c r="H39" s="85"/>
    </row>
    <row r="40" spans="1:8" x14ac:dyDescent="0.25">
      <c r="A40" s="121"/>
      <c r="B40" s="71" t="s">
        <v>201</v>
      </c>
      <c r="C40" s="48">
        <v>30</v>
      </c>
      <c r="D40" s="86">
        <v>2.2999999999999998</v>
      </c>
      <c r="E40" s="86">
        <v>3.5</v>
      </c>
      <c r="F40" s="86">
        <v>22.5</v>
      </c>
      <c r="G40" s="61">
        <v>125.1</v>
      </c>
      <c r="H40" s="61"/>
    </row>
    <row r="41" spans="1:8" ht="14.25" customHeight="1" x14ac:dyDescent="0.25">
      <c r="A41" s="122"/>
      <c r="B41" s="103" t="s">
        <v>11</v>
      </c>
      <c r="C41" s="74">
        <f>SUM(C34:C40)</f>
        <v>800</v>
      </c>
      <c r="D41" s="84">
        <f>SUM(D34:D40)</f>
        <v>38.379999999999995</v>
      </c>
      <c r="E41" s="84">
        <f>SUM(E34:E40)</f>
        <v>25.03</v>
      </c>
      <c r="F41" s="101">
        <f>SUM(F34:F40)</f>
        <v>110.03</v>
      </c>
      <c r="G41" s="84">
        <f>SUM(G34:G40)</f>
        <v>807.62</v>
      </c>
      <c r="H41" s="74"/>
    </row>
    <row r="42" spans="1:8" ht="15" customHeight="1" x14ac:dyDescent="0.25">
      <c r="A42" s="82" t="s">
        <v>181</v>
      </c>
      <c r="B42" s="104"/>
      <c r="C42" s="77"/>
      <c r="D42" s="77"/>
      <c r="E42" s="77"/>
      <c r="F42" s="77"/>
      <c r="G42" s="77"/>
      <c r="H42" s="82"/>
    </row>
    <row r="43" spans="1:8" ht="15" customHeight="1" x14ac:dyDescent="0.25">
      <c r="A43" s="120"/>
      <c r="B43" s="71" t="s">
        <v>34</v>
      </c>
      <c r="C43" s="55">
        <v>200</v>
      </c>
      <c r="D43" s="47">
        <v>3</v>
      </c>
      <c r="E43" s="47">
        <v>3</v>
      </c>
      <c r="F43" s="47">
        <v>15</v>
      </c>
      <c r="G43" s="40">
        <f>D43*4+E43*9+F43*4</f>
        <v>99</v>
      </c>
      <c r="H43" s="43">
        <v>132</v>
      </c>
    </row>
    <row r="44" spans="1:8" ht="14.25" customHeight="1" x14ac:dyDescent="0.25">
      <c r="A44" s="121"/>
      <c r="B44" s="71" t="s">
        <v>31</v>
      </c>
      <c r="C44" s="48">
        <v>90</v>
      </c>
      <c r="D44" s="40">
        <v>11.25</v>
      </c>
      <c r="E44" s="40">
        <v>11.25</v>
      </c>
      <c r="F44" s="40">
        <v>10.46</v>
      </c>
      <c r="G44" s="40">
        <v>188.1</v>
      </c>
      <c r="H44" s="43">
        <v>451</v>
      </c>
    </row>
    <row r="45" spans="1:8" ht="15" customHeight="1" x14ac:dyDescent="0.25">
      <c r="A45" s="121"/>
      <c r="B45" s="71" t="s">
        <v>160</v>
      </c>
      <c r="C45" s="55">
        <v>150</v>
      </c>
      <c r="D45" s="50">
        <v>3</v>
      </c>
      <c r="E45" s="50">
        <v>7.8</v>
      </c>
      <c r="F45" s="50">
        <v>14.3</v>
      </c>
      <c r="G45" s="40">
        <v>139.4</v>
      </c>
      <c r="H45" s="43">
        <v>224</v>
      </c>
    </row>
    <row r="46" spans="1:8" ht="14.25" customHeight="1" x14ac:dyDescent="0.25">
      <c r="A46" s="121"/>
      <c r="B46" s="96" t="s">
        <v>199</v>
      </c>
      <c r="C46" s="43">
        <v>50</v>
      </c>
      <c r="D46" s="40">
        <v>6.8</v>
      </c>
      <c r="E46" s="40">
        <v>5</v>
      </c>
      <c r="F46" s="40">
        <v>12.54</v>
      </c>
      <c r="G46" s="40">
        <v>122.36</v>
      </c>
      <c r="H46" s="43">
        <v>3</v>
      </c>
    </row>
    <row r="47" spans="1:8" ht="15" customHeight="1" x14ac:dyDescent="0.25">
      <c r="A47" s="121"/>
      <c r="B47" s="45" t="s">
        <v>9</v>
      </c>
      <c r="C47" s="44">
        <v>25</v>
      </c>
      <c r="D47" s="40">
        <v>1.65</v>
      </c>
      <c r="E47" s="40">
        <v>0.3</v>
      </c>
      <c r="F47" s="40">
        <v>8.6</v>
      </c>
      <c r="G47" s="40">
        <v>41.3</v>
      </c>
      <c r="H47" s="93"/>
    </row>
    <row r="48" spans="1:8" ht="15" customHeight="1" x14ac:dyDescent="0.25">
      <c r="A48" s="121"/>
      <c r="B48" s="45" t="s">
        <v>7</v>
      </c>
      <c r="C48" s="44">
        <v>25</v>
      </c>
      <c r="D48" s="49">
        <v>2.0299999999999998</v>
      </c>
      <c r="E48" s="49">
        <v>0.25</v>
      </c>
      <c r="F48" s="49">
        <v>12.2</v>
      </c>
      <c r="G48" s="41">
        <v>60.5</v>
      </c>
      <c r="H48" s="44"/>
    </row>
    <row r="49" spans="1:8" x14ac:dyDescent="0.25">
      <c r="A49" s="121"/>
      <c r="B49" s="52" t="s">
        <v>156</v>
      </c>
      <c r="C49" s="51">
        <v>200</v>
      </c>
      <c r="D49" s="53">
        <v>7.0000000000000007E-2</v>
      </c>
      <c r="E49" s="53">
        <v>0.02</v>
      </c>
      <c r="F49" s="53">
        <v>15</v>
      </c>
      <c r="G49" s="54">
        <v>60.46</v>
      </c>
      <c r="H49" s="88">
        <v>685</v>
      </c>
    </row>
    <row r="50" spans="1:8" ht="15.75" customHeight="1" x14ac:dyDescent="0.25">
      <c r="A50" s="121"/>
      <c r="B50" s="45" t="s">
        <v>195</v>
      </c>
      <c r="C50" s="44">
        <v>100</v>
      </c>
      <c r="D50" s="40">
        <v>0.5</v>
      </c>
      <c r="E50" s="40">
        <v>0</v>
      </c>
      <c r="F50" s="40">
        <v>11.4</v>
      </c>
      <c r="G50" s="40">
        <v>48</v>
      </c>
      <c r="H50" s="43"/>
    </row>
    <row r="51" spans="1:8" ht="15.75" customHeight="1" x14ac:dyDescent="0.25">
      <c r="A51" s="122"/>
      <c r="B51" s="103" t="s">
        <v>11</v>
      </c>
      <c r="C51" s="74">
        <f>SUM(C43:C50)</f>
        <v>840</v>
      </c>
      <c r="D51" s="84">
        <f>SUM(D43:D50)</f>
        <v>28.3</v>
      </c>
      <c r="E51" s="84">
        <f t="shared" ref="E51:F51" si="2">SUM(E43:E50)</f>
        <v>27.62</v>
      </c>
      <c r="F51" s="84">
        <f t="shared" si="2"/>
        <v>99.500000000000014</v>
      </c>
      <c r="G51" s="84">
        <f>SUM(G43:G50)</f>
        <v>759.12</v>
      </c>
      <c r="H51" s="87"/>
    </row>
    <row r="52" spans="1:8" ht="14.25" customHeight="1" x14ac:dyDescent="0.25">
      <c r="A52" s="82" t="s">
        <v>184</v>
      </c>
      <c r="B52" s="104"/>
      <c r="C52" s="77"/>
      <c r="D52" s="77"/>
      <c r="E52" s="77"/>
      <c r="F52" s="77"/>
      <c r="G52" s="77"/>
      <c r="H52" s="82"/>
    </row>
    <row r="53" spans="1:8" ht="14.25" customHeight="1" x14ac:dyDescent="0.25">
      <c r="A53" s="120"/>
      <c r="B53" s="71" t="s">
        <v>131</v>
      </c>
      <c r="C53" s="55">
        <v>200</v>
      </c>
      <c r="D53" s="47">
        <v>3</v>
      </c>
      <c r="E53" s="47">
        <v>4</v>
      </c>
      <c r="F53" s="47">
        <v>14</v>
      </c>
      <c r="G53" s="40">
        <v>104</v>
      </c>
      <c r="H53" s="43">
        <v>139</v>
      </c>
    </row>
    <row r="54" spans="1:8" ht="15" customHeight="1" x14ac:dyDescent="0.25">
      <c r="A54" s="121"/>
      <c r="B54" s="71" t="s">
        <v>155</v>
      </c>
      <c r="C54" s="48">
        <v>90</v>
      </c>
      <c r="D54" s="50">
        <v>11.25</v>
      </c>
      <c r="E54" s="50">
        <v>9</v>
      </c>
      <c r="F54" s="50">
        <v>11.25</v>
      </c>
      <c r="G54" s="40">
        <v>171</v>
      </c>
      <c r="H54" s="43">
        <v>462</v>
      </c>
    </row>
    <row r="55" spans="1:8" ht="14.25" customHeight="1" x14ac:dyDescent="0.25">
      <c r="A55" s="121"/>
      <c r="B55" s="71" t="s">
        <v>50</v>
      </c>
      <c r="C55" s="48">
        <v>150</v>
      </c>
      <c r="D55" s="40">
        <v>4.7</v>
      </c>
      <c r="E55" s="40">
        <v>4.5999999999999996</v>
      </c>
      <c r="F55" s="40">
        <v>30</v>
      </c>
      <c r="G55" s="40">
        <f>D55*4+E55*9+F55*4</f>
        <v>180.2</v>
      </c>
      <c r="H55" s="43">
        <v>302</v>
      </c>
    </row>
    <row r="56" spans="1:8" ht="14.25" customHeight="1" x14ac:dyDescent="0.25">
      <c r="A56" s="121"/>
      <c r="B56" s="107" t="s">
        <v>171</v>
      </c>
      <c r="C56" s="44">
        <v>60</v>
      </c>
      <c r="D56" s="40">
        <v>0.42</v>
      </c>
      <c r="E56" s="40">
        <v>0</v>
      </c>
      <c r="F56" s="40">
        <v>2.5</v>
      </c>
      <c r="G56" s="41">
        <v>11.4</v>
      </c>
      <c r="H56" s="93"/>
    </row>
    <row r="57" spans="1:8" ht="14.25" customHeight="1" x14ac:dyDescent="0.25">
      <c r="A57" s="121"/>
      <c r="B57" s="45" t="s">
        <v>7</v>
      </c>
      <c r="C57" s="44">
        <v>35</v>
      </c>
      <c r="D57" s="94">
        <v>2.8</v>
      </c>
      <c r="E57" s="94">
        <v>0.35</v>
      </c>
      <c r="F57" s="94">
        <v>17.079999999999998</v>
      </c>
      <c r="G57" s="41">
        <v>84.7</v>
      </c>
      <c r="H57" s="43"/>
    </row>
    <row r="58" spans="1:8" ht="14.25" customHeight="1" x14ac:dyDescent="0.25">
      <c r="A58" s="121"/>
      <c r="B58" s="71" t="s">
        <v>9</v>
      </c>
      <c r="C58" s="43">
        <v>50</v>
      </c>
      <c r="D58" s="40">
        <v>3.3</v>
      </c>
      <c r="E58" s="40">
        <v>0.6</v>
      </c>
      <c r="F58" s="40">
        <v>17.100000000000001</v>
      </c>
      <c r="G58" s="41">
        <v>82.5</v>
      </c>
      <c r="H58" s="85"/>
    </row>
    <row r="59" spans="1:8" x14ac:dyDescent="0.25">
      <c r="A59" s="121"/>
      <c r="B59" s="71" t="s">
        <v>145</v>
      </c>
      <c r="C59" s="59">
        <v>200</v>
      </c>
      <c r="D59" s="50">
        <v>0.7</v>
      </c>
      <c r="E59" s="50">
        <v>0</v>
      </c>
      <c r="F59" s="50">
        <v>35</v>
      </c>
      <c r="G59" s="40">
        <f>D59*4+E59*9+F59*4</f>
        <v>142.80000000000001</v>
      </c>
      <c r="H59" s="43">
        <v>873</v>
      </c>
    </row>
    <row r="60" spans="1:8" ht="14.25" customHeight="1" x14ac:dyDescent="0.25">
      <c r="A60" s="122"/>
      <c r="B60" s="103" t="s">
        <v>11</v>
      </c>
      <c r="C60" s="74">
        <f>SUM(C53:C59)</f>
        <v>785</v>
      </c>
      <c r="D60" s="84">
        <f>SUM(D53:D59)</f>
        <v>26.17</v>
      </c>
      <c r="E60" s="84">
        <f t="shared" ref="E60:F60" si="3">SUM(E53:E59)</f>
        <v>18.550000000000004</v>
      </c>
      <c r="F60" s="101">
        <f t="shared" si="3"/>
        <v>126.93</v>
      </c>
      <c r="G60" s="84">
        <f>SUM(G53:G59)</f>
        <v>776.59999999999991</v>
      </c>
      <c r="H60" s="74"/>
    </row>
    <row r="61" spans="1:8" ht="14.25" customHeight="1" x14ac:dyDescent="0.25">
      <c r="A61" s="89" t="s">
        <v>185</v>
      </c>
      <c r="B61" s="105"/>
      <c r="C61" s="81"/>
      <c r="D61" s="81"/>
      <c r="E61" s="81"/>
      <c r="F61" s="81"/>
      <c r="G61" s="81"/>
      <c r="H61" s="81"/>
    </row>
    <row r="62" spans="1:8" ht="15" customHeight="1" x14ac:dyDescent="0.25">
      <c r="A62" s="82" t="s">
        <v>186</v>
      </c>
      <c r="B62" s="104"/>
      <c r="C62" s="77"/>
      <c r="D62" s="77"/>
      <c r="E62" s="77"/>
      <c r="F62" s="77"/>
      <c r="G62" s="77"/>
      <c r="H62" s="82"/>
    </row>
    <row r="63" spans="1:8" ht="14.25" customHeight="1" x14ac:dyDescent="0.25">
      <c r="A63" s="120"/>
      <c r="B63" s="71" t="s">
        <v>121</v>
      </c>
      <c r="C63" s="48">
        <v>52.2</v>
      </c>
      <c r="D63" s="40">
        <v>6.52</v>
      </c>
      <c r="E63" s="40">
        <v>6</v>
      </c>
      <c r="F63" s="40">
        <v>0.36</v>
      </c>
      <c r="G63" s="40">
        <v>81.95</v>
      </c>
      <c r="H63" s="43">
        <v>213</v>
      </c>
    </row>
    <row r="64" spans="1:8" ht="15" customHeight="1" x14ac:dyDescent="0.25">
      <c r="A64" s="121"/>
      <c r="B64" s="71" t="s">
        <v>159</v>
      </c>
      <c r="C64" s="55">
        <v>200</v>
      </c>
      <c r="D64" s="47">
        <v>4.12</v>
      </c>
      <c r="E64" s="47">
        <v>2.92</v>
      </c>
      <c r="F64" s="47">
        <v>22.02</v>
      </c>
      <c r="G64" s="40">
        <v>131.44</v>
      </c>
      <c r="H64" s="43">
        <v>779</v>
      </c>
    </row>
    <row r="65" spans="1:8" ht="14.25" customHeight="1" x14ac:dyDescent="0.25">
      <c r="A65" s="121"/>
      <c r="B65" s="71" t="s">
        <v>170</v>
      </c>
      <c r="C65" s="55">
        <v>90</v>
      </c>
      <c r="D65" s="50">
        <v>10.89</v>
      </c>
      <c r="E65" s="50">
        <v>6.3</v>
      </c>
      <c r="F65" s="50">
        <v>7.88</v>
      </c>
      <c r="G65" s="40">
        <v>132.22</v>
      </c>
      <c r="H65" s="43" t="s">
        <v>196</v>
      </c>
    </row>
    <row r="66" spans="1:8" ht="13.5" customHeight="1" x14ac:dyDescent="0.25">
      <c r="A66" s="121"/>
      <c r="B66" s="45" t="s">
        <v>44</v>
      </c>
      <c r="C66" s="44">
        <v>150</v>
      </c>
      <c r="D66" s="40">
        <v>3.1</v>
      </c>
      <c r="E66" s="40">
        <v>4.8</v>
      </c>
      <c r="F66" s="40">
        <v>20.6</v>
      </c>
      <c r="G66" s="41">
        <v>138</v>
      </c>
      <c r="H66" s="43">
        <v>520</v>
      </c>
    </row>
    <row r="67" spans="1:8" ht="15" customHeight="1" x14ac:dyDescent="0.25">
      <c r="A67" s="121"/>
      <c r="B67" s="107" t="s">
        <v>171</v>
      </c>
      <c r="C67" s="44">
        <v>60</v>
      </c>
      <c r="D67" s="40">
        <v>0.42</v>
      </c>
      <c r="E67" s="40">
        <v>0</v>
      </c>
      <c r="F67" s="40">
        <v>2.5</v>
      </c>
      <c r="G67" s="41">
        <v>11.4</v>
      </c>
      <c r="H67" s="93"/>
    </row>
    <row r="68" spans="1:8" ht="14.25" customHeight="1" x14ac:dyDescent="0.25">
      <c r="A68" s="121"/>
      <c r="B68" s="45" t="s">
        <v>9</v>
      </c>
      <c r="C68" s="44">
        <v>25</v>
      </c>
      <c r="D68" s="40">
        <v>1.65</v>
      </c>
      <c r="E68" s="40">
        <v>0.3</v>
      </c>
      <c r="F68" s="40">
        <v>8.6</v>
      </c>
      <c r="G68" s="40">
        <v>41.3</v>
      </c>
      <c r="H68" s="93"/>
    </row>
    <row r="69" spans="1:8" ht="15" customHeight="1" x14ac:dyDescent="0.25">
      <c r="A69" s="121"/>
      <c r="B69" s="45" t="s">
        <v>163</v>
      </c>
      <c r="C69" s="44">
        <v>207</v>
      </c>
      <c r="D69" s="40">
        <v>0.41</v>
      </c>
      <c r="E69" s="40">
        <v>0.21</v>
      </c>
      <c r="F69" s="40">
        <v>14.7</v>
      </c>
      <c r="G69" s="40">
        <v>58</v>
      </c>
      <c r="H69" s="93">
        <v>686</v>
      </c>
    </row>
    <row r="70" spans="1:8" ht="15" customHeight="1" x14ac:dyDescent="0.25">
      <c r="A70" s="121"/>
      <c r="B70" s="106" t="s">
        <v>200</v>
      </c>
      <c r="C70" s="99">
        <v>42</v>
      </c>
      <c r="D70" s="97">
        <v>6</v>
      </c>
      <c r="E70" s="97">
        <v>10</v>
      </c>
      <c r="F70" s="97">
        <v>13</v>
      </c>
      <c r="G70" s="98">
        <f>F70*4+E70*9+D70*4</f>
        <v>166</v>
      </c>
      <c r="H70" s="100">
        <v>1</v>
      </c>
    </row>
    <row r="71" spans="1:8" ht="15" customHeight="1" x14ac:dyDescent="0.25">
      <c r="A71" s="122"/>
      <c r="B71" s="103" t="s">
        <v>11</v>
      </c>
      <c r="C71" s="74">
        <f>SUM(C63:C70)</f>
        <v>826.2</v>
      </c>
      <c r="D71" s="84">
        <f>SUM(D63:D70)</f>
        <v>33.11</v>
      </c>
      <c r="E71" s="84">
        <f t="shared" ref="E71:G71" si="4">SUM(E63:E70)</f>
        <v>30.53</v>
      </c>
      <c r="F71" s="84">
        <f t="shared" si="4"/>
        <v>89.66</v>
      </c>
      <c r="G71" s="84">
        <f t="shared" si="4"/>
        <v>760.31</v>
      </c>
      <c r="H71" s="74"/>
    </row>
    <row r="72" spans="1:8" ht="14.25" customHeight="1" x14ac:dyDescent="0.25">
      <c r="A72" s="82" t="s">
        <v>187</v>
      </c>
      <c r="B72" s="104"/>
      <c r="C72" s="77"/>
      <c r="D72" s="77"/>
      <c r="E72" s="77"/>
      <c r="F72" s="77"/>
      <c r="G72" s="77"/>
      <c r="H72" s="82"/>
    </row>
    <row r="73" spans="1:8" ht="15" customHeight="1" x14ac:dyDescent="0.25">
      <c r="A73" s="120"/>
      <c r="B73" s="71" t="s">
        <v>189</v>
      </c>
      <c r="C73" s="55">
        <v>225</v>
      </c>
      <c r="D73" s="60">
        <v>7</v>
      </c>
      <c r="E73" s="60">
        <v>6</v>
      </c>
      <c r="F73" s="60">
        <v>15</v>
      </c>
      <c r="G73" s="40">
        <f>D73*4+E73*9+F73*4</f>
        <v>142</v>
      </c>
      <c r="H73" s="43">
        <v>153</v>
      </c>
    </row>
    <row r="74" spans="1:8" ht="15" customHeight="1" x14ac:dyDescent="0.25">
      <c r="A74" s="121"/>
      <c r="B74" s="71" t="s">
        <v>7</v>
      </c>
      <c r="C74" s="48">
        <v>70</v>
      </c>
      <c r="D74" s="50">
        <v>5.7</v>
      </c>
      <c r="E74" s="50">
        <v>0.7</v>
      </c>
      <c r="F74" s="50">
        <v>34.200000000000003</v>
      </c>
      <c r="G74" s="40">
        <v>169.4</v>
      </c>
      <c r="H74" s="43"/>
    </row>
    <row r="75" spans="1:8" ht="32.25" customHeight="1" x14ac:dyDescent="0.25">
      <c r="A75" s="121"/>
      <c r="B75" s="71" t="s">
        <v>194</v>
      </c>
      <c r="C75" s="48">
        <v>190</v>
      </c>
      <c r="D75" s="61">
        <v>15</v>
      </c>
      <c r="E75" s="61">
        <v>7</v>
      </c>
      <c r="F75" s="61">
        <v>22.5</v>
      </c>
      <c r="G75" s="61">
        <f>D75*4+E75*9+F75*4</f>
        <v>213</v>
      </c>
      <c r="H75" s="90">
        <v>366</v>
      </c>
    </row>
    <row r="76" spans="1:8" ht="15" customHeight="1" x14ac:dyDescent="0.25">
      <c r="A76" s="121"/>
      <c r="B76" s="71" t="s">
        <v>146</v>
      </c>
      <c r="C76" s="48">
        <v>200</v>
      </c>
      <c r="D76" s="40">
        <v>3.8</v>
      </c>
      <c r="E76" s="40">
        <v>4.4000000000000004</v>
      </c>
      <c r="F76" s="40">
        <v>22.8</v>
      </c>
      <c r="G76" s="40">
        <v>146.6</v>
      </c>
      <c r="H76" s="43">
        <v>379</v>
      </c>
    </row>
    <row r="77" spans="1:8" x14ac:dyDescent="0.25">
      <c r="A77" s="121"/>
      <c r="B77" s="45" t="s">
        <v>195</v>
      </c>
      <c r="C77" s="44">
        <v>100</v>
      </c>
      <c r="D77" s="40">
        <v>0.5</v>
      </c>
      <c r="E77" s="40">
        <v>0</v>
      </c>
      <c r="F77" s="40">
        <v>11.4</v>
      </c>
      <c r="G77" s="40">
        <v>48</v>
      </c>
      <c r="H77" s="43"/>
    </row>
    <row r="78" spans="1:8" ht="14.25" customHeight="1" x14ac:dyDescent="0.25">
      <c r="A78" s="122"/>
      <c r="B78" s="103" t="s">
        <v>11</v>
      </c>
      <c r="C78" s="74">
        <f>SUM(C73:C77)</f>
        <v>785</v>
      </c>
      <c r="D78" s="84">
        <f>SUM(D73:D77)</f>
        <v>32</v>
      </c>
      <c r="E78" s="84">
        <f t="shared" ref="E78:F78" si="5">SUM(E73:E77)</f>
        <v>18.100000000000001</v>
      </c>
      <c r="F78" s="84">
        <f t="shared" si="5"/>
        <v>105.9</v>
      </c>
      <c r="G78" s="84">
        <f>SUM(G73:G77)</f>
        <v>719</v>
      </c>
      <c r="H78" s="74"/>
    </row>
    <row r="79" spans="1:8" ht="13.5" customHeight="1" x14ac:dyDescent="0.25">
      <c r="A79" s="82" t="s">
        <v>188</v>
      </c>
      <c r="B79" s="104"/>
      <c r="C79" s="77"/>
      <c r="D79" s="77"/>
      <c r="E79" s="77"/>
      <c r="F79" s="77"/>
      <c r="G79" s="77"/>
      <c r="H79" s="82"/>
    </row>
    <row r="80" spans="1:8" ht="30" customHeight="1" x14ac:dyDescent="0.25">
      <c r="A80" s="120"/>
      <c r="B80" s="71" t="s">
        <v>190</v>
      </c>
      <c r="C80" s="55">
        <v>200</v>
      </c>
      <c r="D80" s="47">
        <v>4</v>
      </c>
      <c r="E80" s="47">
        <v>4</v>
      </c>
      <c r="F80" s="47">
        <v>14</v>
      </c>
      <c r="G80" s="40">
        <f>D80*4+E80*9+F80*4</f>
        <v>108</v>
      </c>
      <c r="H80" s="43">
        <v>143</v>
      </c>
    </row>
    <row r="81" spans="1:10" ht="14.25" customHeight="1" x14ac:dyDescent="0.25">
      <c r="A81" s="121"/>
      <c r="B81" s="71" t="s">
        <v>127</v>
      </c>
      <c r="C81" s="48">
        <v>200</v>
      </c>
      <c r="D81" s="49">
        <v>12</v>
      </c>
      <c r="E81" s="49">
        <v>14</v>
      </c>
      <c r="F81" s="49">
        <v>28</v>
      </c>
      <c r="G81" s="40">
        <f>D81*4+E81*9+F81*4</f>
        <v>286</v>
      </c>
      <c r="H81" s="43">
        <v>488</v>
      </c>
    </row>
    <row r="82" spans="1:10" ht="14.25" customHeight="1" x14ac:dyDescent="0.25">
      <c r="A82" s="121"/>
      <c r="B82" s="96" t="s">
        <v>199</v>
      </c>
      <c r="C82" s="43">
        <v>50</v>
      </c>
      <c r="D82" s="40">
        <v>6.8</v>
      </c>
      <c r="E82" s="40">
        <v>5</v>
      </c>
      <c r="F82" s="40">
        <v>12.54</v>
      </c>
      <c r="G82" s="40">
        <v>122.36</v>
      </c>
      <c r="H82" s="43">
        <v>3</v>
      </c>
    </row>
    <row r="83" spans="1:10" ht="14.25" customHeight="1" x14ac:dyDescent="0.25">
      <c r="A83" s="121"/>
      <c r="B83" s="71" t="s">
        <v>9</v>
      </c>
      <c r="C83" s="43">
        <v>50</v>
      </c>
      <c r="D83" s="40">
        <v>3.3</v>
      </c>
      <c r="E83" s="40">
        <v>0.6</v>
      </c>
      <c r="F83" s="40">
        <v>17.100000000000001</v>
      </c>
      <c r="G83" s="41">
        <v>82.5</v>
      </c>
      <c r="H83" s="85"/>
    </row>
    <row r="84" spans="1:10" ht="15" customHeight="1" x14ac:dyDescent="0.25">
      <c r="A84" s="121"/>
      <c r="B84" s="45" t="s">
        <v>7</v>
      </c>
      <c r="C84" s="44">
        <v>35</v>
      </c>
      <c r="D84" s="94">
        <v>2.8</v>
      </c>
      <c r="E84" s="94">
        <v>0.35</v>
      </c>
      <c r="F84" s="94">
        <v>17.079999999999998</v>
      </c>
      <c r="G84" s="41">
        <v>84.7</v>
      </c>
      <c r="H84" s="43"/>
      <c r="J84" t="s">
        <v>162</v>
      </c>
    </row>
    <row r="85" spans="1:10" ht="14.25" customHeight="1" x14ac:dyDescent="0.25">
      <c r="A85" s="121"/>
      <c r="B85" s="52" t="s">
        <v>156</v>
      </c>
      <c r="C85" s="51">
        <v>200</v>
      </c>
      <c r="D85" s="53">
        <v>7.0000000000000007E-2</v>
      </c>
      <c r="E85" s="53">
        <v>0.02</v>
      </c>
      <c r="F85" s="53">
        <v>15</v>
      </c>
      <c r="G85" s="54">
        <v>60.46</v>
      </c>
      <c r="H85" s="88">
        <v>685</v>
      </c>
    </row>
    <row r="86" spans="1:10" ht="13.5" customHeight="1" x14ac:dyDescent="0.25">
      <c r="A86" s="122"/>
      <c r="B86" s="103" t="s">
        <v>11</v>
      </c>
      <c r="C86" s="74">
        <f>SUM(C80:C85)</f>
        <v>735</v>
      </c>
      <c r="D86" s="84">
        <f>SUM(D80:D85)</f>
        <v>28.970000000000002</v>
      </c>
      <c r="E86" s="84">
        <f>SUM(E80:E85)</f>
        <v>23.970000000000002</v>
      </c>
      <c r="F86" s="101">
        <f>SUM(F80:F85)</f>
        <v>103.72</v>
      </c>
      <c r="G86" s="84">
        <f>SUM(G80:G85)</f>
        <v>744.0200000000001</v>
      </c>
      <c r="H86" s="91"/>
    </row>
    <row r="87" spans="1:10" ht="14.25" customHeight="1" x14ac:dyDescent="0.25">
      <c r="A87" s="82" t="s">
        <v>191</v>
      </c>
      <c r="B87" s="104"/>
      <c r="C87" s="77"/>
      <c r="D87" s="77"/>
      <c r="E87" s="77"/>
      <c r="F87" s="77"/>
      <c r="G87" s="77"/>
      <c r="H87" s="82"/>
    </row>
    <row r="88" spans="1:10" ht="14.25" customHeight="1" x14ac:dyDescent="0.25">
      <c r="A88" s="120"/>
      <c r="B88" s="71" t="s">
        <v>164</v>
      </c>
      <c r="C88" s="55">
        <v>200</v>
      </c>
      <c r="D88" s="47">
        <v>3.2</v>
      </c>
      <c r="E88" s="47">
        <v>3</v>
      </c>
      <c r="F88" s="47">
        <v>14</v>
      </c>
      <c r="G88" s="40">
        <f>D88*4+E88*9+F88*4</f>
        <v>95.8</v>
      </c>
      <c r="H88" s="43">
        <v>124</v>
      </c>
    </row>
    <row r="89" spans="1:10" ht="14.25" customHeight="1" x14ac:dyDescent="0.25">
      <c r="A89" s="121"/>
      <c r="B89" s="71" t="s">
        <v>172</v>
      </c>
      <c r="C89" s="48">
        <v>150</v>
      </c>
      <c r="D89" s="40">
        <v>4</v>
      </c>
      <c r="E89" s="40">
        <v>10</v>
      </c>
      <c r="F89" s="40">
        <v>24</v>
      </c>
      <c r="G89" s="40">
        <v>210</v>
      </c>
      <c r="H89" s="43">
        <v>297</v>
      </c>
    </row>
    <row r="90" spans="1:10" ht="14.25" customHeight="1" x14ac:dyDescent="0.25">
      <c r="A90" s="121"/>
      <c r="B90" s="71" t="s">
        <v>148</v>
      </c>
      <c r="C90" s="48">
        <v>90</v>
      </c>
      <c r="D90" s="40">
        <v>8.1999999999999993</v>
      </c>
      <c r="E90" s="40">
        <v>9</v>
      </c>
      <c r="F90" s="40">
        <v>8.1999999999999993</v>
      </c>
      <c r="G90" s="40">
        <v>146.4</v>
      </c>
      <c r="H90" s="43">
        <v>451</v>
      </c>
    </row>
    <row r="91" spans="1:10" ht="15" customHeight="1" x14ac:dyDescent="0.25">
      <c r="A91" s="121"/>
      <c r="B91" s="45" t="s">
        <v>7</v>
      </c>
      <c r="C91" s="44">
        <v>35</v>
      </c>
      <c r="D91" s="94">
        <v>2.8</v>
      </c>
      <c r="E91" s="94">
        <v>0.35</v>
      </c>
      <c r="F91" s="94">
        <v>17.079999999999998</v>
      </c>
      <c r="G91" s="41">
        <v>84.7</v>
      </c>
      <c r="H91" s="43"/>
    </row>
    <row r="92" spans="1:10" ht="14.25" customHeight="1" x14ac:dyDescent="0.25">
      <c r="A92" s="121"/>
      <c r="B92" s="45" t="s">
        <v>9</v>
      </c>
      <c r="C92" s="44">
        <v>25</v>
      </c>
      <c r="D92" s="40">
        <v>1.65</v>
      </c>
      <c r="E92" s="40">
        <v>0.3</v>
      </c>
      <c r="F92" s="40">
        <v>8.6</v>
      </c>
      <c r="G92" s="40">
        <v>41.3</v>
      </c>
      <c r="H92" s="93"/>
    </row>
    <row r="93" spans="1:10" ht="13.5" customHeight="1" x14ac:dyDescent="0.25">
      <c r="A93" s="121"/>
      <c r="B93" s="96" t="s">
        <v>180</v>
      </c>
      <c r="C93" s="95">
        <v>200</v>
      </c>
      <c r="D93" s="49">
        <v>6</v>
      </c>
      <c r="E93" s="49">
        <v>5</v>
      </c>
      <c r="F93" s="49">
        <v>8</v>
      </c>
      <c r="G93" s="49">
        <v>102</v>
      </c>
      <c r="H93" s="57"/>
    </row>
    <row r="94" spans="1:10" ht="13.5" customHeight="1" x14ac:dyDescent="0.25">
      <c r="A94" s="121"/>
      <c r="B94" s="45" t="s">
        <v>195</v>
      </c>
      <c r="C94" s="44">
        <v>100</v>
      </c>
      <c r="D94" s="40">
        <v>0.5</v>
      </c>
      <c r="E94" s="40">
        <v>0</v>
      </c>
      <c r="F94" s="40">
        <v>11.4</v>
      </c>
      <c r="G94" s="40">
        <v>48</v>
      </c>
      <c r="H94" s="43"/>
    </row>
    <row r="95" spans="1:10" ht="15" customHeight="1" x14ac:dyDescent="0.25">
      <c r="A95" s="122"/>
      <c r="B95" s="103" t="s">
        <v>11</v>
      </c>
      <c r="C95" s="74">
        <f>SUM(C88:C94)</f>
        <v>800</v>
      </c>
      <c r="D95" s="84">
        <f>SUM(D88:D94)</f>
        <v>26.349999999999998</v>
      </c>
      <c r="E95" s="84">
        <f t="shared" ref="E95:G95" si="6">SUM(E88:E94)</f>
        <v>27.650000000000002</v>
      </c>
      <c r="F95" s="84">
        <f t="shared" si="6"/>
        <v>91.28</v>
      </c>
      <c r="G95" s="84">
        <f t="shared" si="6"/>
        <v>728.2</v>
      </c>
      <c r="H95" s="74"/>
    </row>
    <row r="96" spans="1:10" ht="13.5" customHeight="1" x14ac:dyDescent="0.25">
      <c r="A96" s="82" t="s">
        <v>192</v>
      </c>
      <c r="B96" s="104"/>
      <c r="C96" s="77"/>
      <c r="D96" s="77"/>
      <c r="E96" s="77"/>
      <c r="F96" s="77"/>
      <c r="G96" s="77"/>
      <c r="H96" s="82"/>
    </row>
    <row r="97" spans="1:8" ht="18" customHeight="1" x14ac:dyDescent="0.25">
      <c r="A97" s="120"/>
      <c r="B97" s="71" t="s">
        <v>130</v>
      </c>
      <c r="C97" s="55">
        <v>200</v>
      </c>
      <c r="D97" s="47">
        <v>3</v>
      </c>
      <c r="E97" s="47">
        <v>4</v>
      </c>
      <c r="F97" s="47">
        <v>15</v>
      </c>
      <c r="G97" s="40">
        <f>D97*4+E97*9+F97*4</f>
        <v>108</v>
      </c>
      <c r="H97" s="43">
        <v>133</v>
      </c>
    </row>
    <row r="98" spans="1:8" ht="15" customHeight="1" x14ac:dyDescent="0.25">
      <c r="A98" s="121"/>
      <c r="B98" s="71" t="s">
        <v>155</v>
      </c>
      <c r="C98" s="48">
        <v>90</v>
      </c>
      <c r="D98" s="50">
        <v>11.25</v>
      </c>
      <c r="E98" s="50">
        <v>9</v>
      </c>
      <c r="F98" s="50">
        <v>11.25</v>
      </c>
      <c r="G98" s="40">
        <v>171</v>
      </c>
      <c r="H98" s="43">
        <v>462</v>
      </c>
    </row>
    <row r="99" spans="1:8" ht="13.5" customHeight="1" x14ac:dyDescent="0.25">
      <c r="A99" s="121"/>
      <c r="B99" s="71" t="s">
        <v>150</v>
      </c>
      <c r="C99" s="55">
        <v>150</v>
      </c>
      <c r="D99" s="50">
        <v>4</v>
      </c>
      <c r="E99" s="50">
        <v>6</v>
      </c>
      <c r="F99" s="50">
        <v>10</v>
      </c>
      <c r="G99" s="40">
        <f>D99*4+E99*9+F99*4</f>
        <v>110</v>
      </c>
      <c r="H99" s="43">
        <v>214</v>
      </c>
    </row>
    <row r="100" spans="1:8" ht="14.25" customHeight="1" x14ac:dyDescent="0.25">
      <c r="A100" s="121"/>
      <c r="B100" s="45" t="s">
        <v>7</v>
      </c>
      <c r="C100" s="44">
        <v>35</v>
      </c>
      <c r="D100" s="94">
        <v>2.8</v>
      </c>
      <c r="E100" s="94">
        <v>0.35</v>
      </c>
      <c r="F100" s="94">
        <v>17.079999999999998</v>
      </c>
      <c r="G100" s="41">
        <v>84.7</v>
      </c>
      <c r="H100" s="43"/>
    </row>
    <row r="101" spans="1:8" ht="15.75" customHeight="1" x14ac:dyDescent="0.25">
      <c r="A101" s="121"/>
      <c r="B101" s="71" t="s">
        <v>9</v>
      </c>
      <c r="C101" s="43">
        <v>50</v>
      </c>
      <c r="D101" s="40">
        <v>3.3</v>
      </c>
      <c r="E101" s="40">
        <v>0.6</v>
      </c>
      <c r="F101" s="40">
        <v>17.100000000000001</v>
      </c>
      <c r="G101" s="41">
        <v>82.5</v>
      </c>
      <c r="H101" s="85"/>
    </row>
    <row r="102" spans="1:8" ht="14.25" customHeight="1" x14ac:dyDescent="0.25">
      <c r="A102" s="121"/>
      <c r="B102" s="71" t="s">
        <v>161</v>
      </c>
      <c r="C102" s="48">
        <v>200</v>
      </c>
      <c r="D102" s="40">
        <v>0.2</v>
      </c>
      <c r="E102" s="40">
        <v>0</v>
      </c>
      <c r="F102" s="40">
        <v>26.4</v>
      </c>
      <c r="G102" s="40">
        <v>106.4</v>
      </c>
      <c r="H102" s="43">
        <v>868</v>
      </c>
    </row>
    <row r="103" spans="1:8" ht="15" customHeight="1" x14ac:dyDescent="0.25">
      <c r="A103" s="121"/>
      <c r="B103" s="45" t="s">
        <v>195</v>
      </c>
      <c r="C103" s="44">
        <v>100</v>
      </c>
      <c r="D103" s="40">
        <v>0.5</v>
      </c>
      <c r="E103" s="40">
        <v>0</v>
      </c>
      <c r="F103" s="40">
        <v>11.4</v>
      </c>
      <c r="G103" s="40">
        <v>48</v>
      </c>
      <c r="H103" s="43"/>
    </row>
    <row r="104" spans="1:8" x14ac:dyDescent="0.25">
      <c r="A104" s="122"/>
      <c r="B104" s="73" t="s">
        <v>11</v>
      </c>
      <c r="C104" s="74">
        <f>SUM(C97:C103)</f>
        <v>825</v>
      </c>
      <c r="D104" s="84">
        <f>SUM(D97:D103)</f>
        <v>25.05</v>
      </c>
      <c r="E104" s="84">
        <f t="shared" ref="E104:G104" si="7">SUM(E97:E103)</f>
        <v>19.950000000000003</v>
      </c>
      <c r="F104" s="84">
        <f t="shared" si="7"/>
        <v>108.23000000000002</v>
      </c>
      <c r="G104" s="84">
        <f t="shared" si="7"/>
        <v>710.6</v>
      </c>
      <c r="H104" s="74"/>
    </row>
    <row r="105" spans="1:8" x14ac:dyDescent="0.25">
      <c r="A105" s="44"/>
      <c r="B105" s="67" t="s">
        <v>166</v>
      </c>
      <c r="C105" s="44"/>
      <c r="D105" s="64">
        <v>77</v>
      </c>
      <c r="E105" s="64">
        <v>79</v>
      </c>
      <c r="F105" s="64">
        <v>335</v>
      </c>
      <c r="G105" s="64">
        <v>2350</v>
      </c>
      <c r="H105" s="64"/>
    </row>
    <row r="106" spans="1:8" x14ac:dyDescent="0.25">
      <c r="A106" s="44"/>
      <c r="B106" s="68" t="s">
        <v>165</v>
      </c>
      <c r="C106" s="65"/>
      <c r="D106" s="66">
        <f>D105*30%</f>
        <v>23.099999999999998</v>
      </c>
      <c r="E106" s="66">
        <f t="shared" ref="E106:G106" si="8">E105*30%</f>
        <v>23.7</v>
      </c>
      <c r="F106" s="66">
        <f t="shared" si="8"/>
        <v>100.5</v>
      </c>
      <c r="G106" s="66">
        <f t="shared" si="8"/>
        <v>705</v>
      </c>
      <c r="H106" s="66"/>
    </row>
    <row r="107" spans="1:8" ht="18" customHeight="1" x14ac:dyDescent="0.25">
      <c r="A107" s="92"/>
      <c r="B107" s="62" t="s">
        <v>154</v>
      </c>
      <c r="C107" s="63">
        <f>(C104+C95+C86+C78+C71+C60+C51+C41+C32+C23)/10</f>
        <v>803.33999999999992</v>
      </c>
      <c r="D107" s="63">
        <f>(D104+D95+D86+D78+D71+D60+D51+D41+D32+D23)/10</f>
        <v>30.326000000000004</v>
      </c>
      <c r="E107" s="63">
        <v>26.5</v>
      </c>
      <c r="F107" s="63">
        <v>113</v>
      </c>
      <c r="G107" s="63">
        <v>789</v>
      </c>
      <c r="H107" s="63"/>
    </row>
    <row r="108" spans="1:8" ht="15" customHeight="1" x14ac:dyDescent="0.25">
      <c r="A108" s="128" t="s">
        <v>193</v>
      </c>
      <c r="B108" s="128"/>
      <c r="C108" s="128"/>
      <c r="D108" s="128"/>
      <c r="E108" s="128"/>
      <c r="F108" s="128"/>
      <c r="G108" s="128"/>
      <c r="H108" s="128"/>
    </row>
    <row r="109" spans="1:8" x14ac:dyDescent="0.25">
      <c r="A109" s="129"/>
      <c r="B109" s="129"/>
      <c r="C109" s="129"/>
      <c r="D109" s="129"/>
      <c r="E109" s="129"/>
      <c r="F109" s="129"/>
      <c r="G109" s="129"/>
      <c r="H109" s="129"/>
    </row>
    <row r="110" spans="1:8" x14ac:dyDescent="0.25">
      <c r="A110" s="129"/>
      <c r="B110" s="129"/>
      <c r="C110" s="129"/>
      <c r="D110" s="129"/>
      <c r="E110" s="129"/>
      <c r="F110" s="129"/>
      <c r="G110" s="129"/>
      <c r="H110" s="129"/>
    </row>
    <row r="111" spans="1:8" x14ac:dyDescent="0.25">
      <c r="A111" s="129"/>
      <c r="B111" s="129"/>
      <c r="C111" s="129"/>
      <c r="D111" s="129"/>
      <c r="E111" s="129"/>
      <c r="F111" s="129"/>
      <c r="G111" s="129"/>
      <c r="H111" s="129"/>
    </row>
    <row r="112" spans="1:8" ht="11.25" customHeight="1" x14ac:dyDescent="0.25">
      <c r="A112" s="129"/>
      <c r="B112" s="129"/>
      <c r="C112" s="129"/>
      <c r="D112" s="129"/>
      <c r="E112" s="129"/>
      <c r="F112" s="129"/>
      <c r="G112" s="129"/>
      <c r="H112" s="129"/>
    </row>
  </sheetData>
  <mergeCells count="19">
    <mergeCell ref="A108:H112"/>
    <mergeCell ref="A10:H10"/>
    <mergeCell ref="A9:H9"/>
    <mergeCell ref="A80:A86"/>
    <mergeCell ref="A88:A95"/>
    <mergeCell ref="A97:A104"/>
    <mergeCell ref="A34:A41"/>
    <mergeCell ref="A43:A51"/>
    <mergeCell ref="A53:A60"/>
    <mergeCell ref="A63:A71"/>
    <mergeCell ref="A73:A78"/>
    <mergeCell ref="H11:H12"/>
    <mergeCell ref="A15:A23"/>
    <mergeCell ref="A25:A32"/>
    <mergeCell ref="A11:A12"/>
    <mergeCell ref="B11:B12"/>
    <mergeCell ref="C11:C12"/>
    <mergeCell ref="D11:F11"/>
    <mergeCell ref="G11:G12"/>
  </mergeCells>
  <pageMargins left="0.15509259259259259" right="0.70866141732283472" top="0.11011904761904762" bottom="0.74803149606299213" header="0.31496062992125984" footer="0.31496062992125984"/>
  <pageSetup paperSize="9" scale="8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16" workbookViewId="0">
      <selection activeCell="M22" sqref="M22"/>
    </sheetView>
  </sheetViews>
  <sheetFormatPr defaultRowHeight="15" x14ac:dyDescent="0.25"/>
  <cols>
    <col min="1" max="1" width="19" customWidth="1"/>
    <col min="2" max="4" width="5" customWidth="1"/>
    <col min="5" max="5" width="4.85546875" customWidth="1"/>
    <col min="6" max="6" width="4.7109375" customWidth="1"/>
    <col min="7" max="8" width="4.85546875" customWidth="1"/>
    <col min="9" max="9" width="4.7109375" customWidth="1"/>
    <col min="10" max="11" width="4.85546875" customWidth="1"/>
    <col min="12" max="12" width="6.5703125" customWidth="1"/>
    <col min="16" max="17" width="9.140625" customWidth="1"/>
  </cols>
  <sheetData>
    <row r="1" spans="1:15" x14ac:dyDescent="0.25">
      <c r="A1" s="130" t="s">
        <v>97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x14ac:dyDescent="0.25">
      <c r="A2" s="130" t="s">
        <v>95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x14ac:dyDescent="0.25">
      <c r="A3" t="s">
        <v>55</v>
      </c>
      <c r="B3" s="9" t="s">
        <v>56</v>
      </c>
      <c r="C3" s="9" t="s">
        <v>57</v>
      </c>
      <c r="D3" s="9" t="s">
        <v>58</v>
      </c>
      <c r="E3" s="9" t="s">
        <v>53</v>
      </c>
      <c r="F3" s="9" t="s">
        <v>59</v>
      </c>
      <c r="G3" s="9" t="s">
        <v>60</v>
      </c>
      <c r="H3" s="9" t="s">
        <v>61</v>
      </c>
      <c r="I3" s="9" t="s">
        <v>62</v>
      </c>
      <c r="J3" s="9" t="s">
        <v>63</v>
      </c>
      <c r="K3" s="9" t="s">
        <v>64</v>
      </c>
      <c r="L3" s="9" t="s">
        <v>65</v>
      </c>
      <c r="M3" s="14" t="s">
        <v>96</v>
      </c>
    </row>
    <row r="4" spans="1:15" x14ac:dyDescent="0.25">
      <c r="A4" s="10" t="s">
        <v>66</v>
      </c>
      <c r="B4" s="11">
        <v>35</v>
      </c>
      <c r="C4" s="11">
        <v>51.5</v>
      </c>
      <c r="D4" s="11">
        <v>49.4</v>
      </c>
      <c r="E4" s="11">
        <v>56.5</v>
      </c>
      <c r="F4" s="11">
        <v>35</v>
      </c>
      <c r="G4" s="11">
        <v>35</v>
      </c>
      <c r="H4" s="11">
        <v>35</v>
      </c>
      <c r="I4" s="19">
        <v>35</v>
      </c>
      <c r="J4" s="18">
        <v>49</v>
      </c>
      <c r="K4" s="11">
        <v>70</v>
      </c>
      <c r="L4" s="12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45.14</v>
      </c>
      <c r="M4" s="11" t="s">
        <v>98</v>
      </c>
    </row>
    <row r="5" spans="1:15" x14ac:dyDescent="0.25">
      <c r="A5" t="s">
        <v>67</v>
      </c>
      <c r="B5" s="15">
        <v>25</v>
      </c>
      <c r="C5" s="15">
        <v>25</v>
      </c>
      <c r="D5" s="15"/>
      <c r="E5" s="15">
        <v>25</v>
      </c>
      <c r="F5" s="15">
        <v>50</v>
      </c>
      <c r="G5" s="15">
        <v>25</v>
      </c>
      <c r="H5" s="15"/>
      <c r="I5" s="21">
        <v>50</v>
      </c>
      <c r="J5" s="20">
        <v>25</v>
      </c>
      <c r="K5" s="15">
        <v>25</v>
      </c>
      <c r="L5" s="12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25</v>
      </c>
      <c r="M5" s="15" t="s">
        <v>99</v>
      </c>
    </row>
    <row r="6" spans="1:15" x14ac:dyDescent="0.25">
      <c r="A6" t="s">
        <v>68</v>
      </c>
      <c r="B6" s="15"/>
      <c r="C6" s="15"/>
      <c r="D6" s="15"/>
      <c r="E6" s="15">
        <v>60</v>
      </c>
      <c r="F6" s="15">
        <v>50</v>
      </c>
      <c r="G6" s="15"/>
      <c r="H6" s="15">
        <v>28.5</v>
      </c>
      <c r="I6" s="23"/>
      <c r="J6" s="22">
        <v>60</v>
      </c>
      <c r="K6" s="15">
        <v>50</v>
      </c>
      <c r="L6" s="12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24.85</v>
      </c>
      <c r="M6" s="15" t="s">
        <v>100</v>
      </c>
    </row>
    <row r="7" spans="1:15" x14ac:dyDescent="0.25">
      <c r="A7" t="s">
        <v>69</v>
      </c>
      <c r="B7" s="15"/>
      <c r="C7" s="15">
        <v>45</v>
      </c>
      <c r="D7" s="15"/>
      <c r="E7" s="15"/>
      <c r="F7" s="15"/>
      <c r="G7" s="15"/>
      <c r="H7" s="15"/>
      <c r="I7" s="21">
        <v>75</v>
      </c>
      <c r="J7" s="20"/>
      <c r="K7" s="15"/>
      <c r="L7" s="12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12</v>
      </c>
      <c r="M7" s="13" t="s">
        <v>101</v>
      </c>
    </row>
    <row r="8" spans="1:15" x14ac:dyDescent="0.25">
      <c r="A8" t="s">
        <v>70</v>
      </c>
      <c r="B8" s="15">
        <v>98</v>
      </c>
      <c r="C8" s="15"/>
      <c r="D8" s="15"/>
      <c r="E8" s="15"/>
      <c r="F8" s="15"/>
      <c r="G8" s="15">
        <v>98.7</v>
      </c>
      <c r="H8" s="15"/>
      <c r="I8" s="23"/>
      <c r="J8" s="22"/>
      <c r="K8" s="15"/>
      <c r="L8" s="12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19.669999999999998</v>
      </c>
      <c r="M8" s="15" t="s">
        <v>102</v>
      </c>
    </row>
    <row r="9" spans="1:15" x14ac:dyDescent="0.25">
      <c r="A9" t="s">
        <v>71</v>
      </c>
      <c r="B9" s="15"/>
      <c r="C9" s="15"/>
      <c r="D9" s="15">
        <v>90</v>
      </c>
      <c r="E9" s="15"/>
      <c r="F9" s="15"/>
      <c r="G9" s="15"/>
      <c r="H9" s="15"/>
      <c r="I9" s="21"/>
      <c r="J9" s="20"/>
      <c r="K9" s="15"/>
      <c r="L9" s="12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9</v>
      </c>
      <c r="M9" s="15" t="s">
        <v>103</v>
      </c>
    </row>
    <row r="10" spans="1:15" x14ac:dyDescent="0.25">
      <c r="A10" s="10" t="s">
        <v>72</v>
      </c>
      <c r="B10" s="11"/>
      <c r="C10" s="11">
        <v>215</v>
      </c>
      <c r="D10" s="11">
        <v>160</v>
      </c>
      <c r="E10" s="11">
        <v>11</v>
      </c>
      <c r="F10" s="11"/>
      <c r="G10" s="11">
        <v>73</v>
      </c>
      <c r="H10" s="11">
        <v>275</v>
      </c>
      <c r="I10" s="23">
        <v>160</v>
      </c>
      <c r="J10" s="22">
        <v>11</v>
      </c>
      <c r="K10" s="11"/>
      <c r="L10" s="29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90.5</v>
      </c>
      <c r="M10" s="11" t="s">
        <v>104</v>
      </c>
    </row>
    <row r="11" spans="1:15" x14ac:dyDescent="0.25">
      <c r="A11" t="s">
        <v>73</v>
      </c>
      <c r="B11" s="15"/>
      <c r="C11" s="15"/>
      <c r="D11" s="15"/>
      <c r="E11" s="15">
        <v>200</v>
      </c>
      <c r="F11" s="15"/>
      <c r="G11" s="15">
        <v>150</v>
      </c>
      <c r="H11" s="15"/>
      <c r="I11" s="21"/>
      <c r="J11" s="20"/>
      <c r="K11" s="15">
        <v>150</v>
      </c>
      <c r="L11" s="12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50</v>
      </c>
      <c r="M11" s="15" t="s">
        <v>98</v>
      </c>
    </row>
    <row r="12" spans="1:15" x14ac:dyDescent="0.25">
      <c r="A12" t="s">
        <v>74</v>
      </c>
      <c r="B12" s="15"/>
      <c r="C12" s="15"/>
      <c r="D12" s="15"/>
      <c r="E12" s="15"/>
      <c r="F12" s="15"/>
      <c r="G12" s="15"/>
      <c r="H12" s="15">
        <v>150</v>
      </c>
      <c r="I12" s="23"/>
      <c r="J12" s="22"/>
      <c r="K12" s="15"/>
      <c r="L12" s="12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15</v>
      </c>
      <c r="M12" s="15" t="s">
        <v>105</v>
      </c>
    </row>
    <row r="13" spans="1:15" x14ac:dyDescent="0.25">
      <c r="A13" t="s">
        <v>75</v>
      </c>
      <c r="B13" s="15"/>
      <c r="C13" s="15">
        <v>37.5</v>
      </c>
      <c r="D13" s="15">
        <v>16</v>
      </c>
      <c r="E13" s="15">
        <v>11.5</v>
      </c>
      <c r="F13" s="15">
        <v>39.700000000000003</v>
      </c>
      <c r="G13" s="15"/>
      <c r="H13" s="15">
        <v>12</v>
      </c>
      <c r="I13" s="21"/>
      <c r="J13" s="20">
        <v>37.5</v>
      </c>
      <c r="K13" s="15">
        <v>6.4</v>
      </c>
      <c r="L13" s="2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16.059999999999999</v>
      </c>
      <c r="M13" s="15" t="s">
        <v>106</v>
      </c>
    </row>
    <row r="14" spans="1:15" x14ac:dyDescent="0.25">
      <c r="A14" t="s">
        <v>76</v>
      </c>
      <c r="B14" s="15"/>
      <c r="C14" s="15"/>
      <c r="D14" s="15">
        <v>47</v>
      </c>
      <c r="E14" s="15"/>
      <c r="F14" s="15"/>
      <c r="G14" s="15"/>
      <c r="H14" s="15"/>
      <c r="I14" s="23">
        <v>10</v>
      </c>
      <c r="J14" s="22"/>
      <c r="K14" s="15"/>
      <c r="L14" s="12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5.7</v>
      </c>
      <c r="M14" s="13" t="s">
        <v>107</v>
      </c>
    </row>
    <row r="15" spans="1:15" x14ac:dyDescent="0.25">
      <c r="A15" t="s">
        <v>77</v>
      </c>
      <c r="B15" s="15">
        <v>119</v>
      </c>
      <c r="C15" s="15"/>
      <c r="D15" s="15">
        <v>40</v>
      </c>
      <c r="E15" s="15">
        <v>135</v>
      </c>
      <c r="F15" s="15">
        <v>40</v>
      </c>
      <c r="G15" s="15">
        <v>128</v>
      </c>
      <c r="H15" s="15"/>
      <c r="I15" s="21">
        <v>100</v>
      </c>
      <c r="J15" s="20">
        <v>24</v>
      </c>
      <c r="K15" s="15">
        <v>60</v>
      </c>
      <c r="L15" s="2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64.599999999999994</v>
      </c>
      <c r="M15" s="15" t="s">
        <v>108</v>
      </c>
    </row>
    <row r="16" spans="1:15" x14ac:dyDescent="0.25">
      <c r="A16" t="s">
        <v>78</v>
      </c>
      <c r="B16" s="15">
        <v>125</v>
      </c>
      <c r="C16" s="15">
        <v>24</v>
      </c>
      <c r="D16" s="15">
        <v>84</v>
      </c>
      <c r="E16" s="15">
        <v>112</v>
      </c>
      <c r="F16" s="15">
        <v>119</v>
      </c>
      <c r="G16" s="15">
        <v>92</v>
      </c>
      <c r="H16" s="15">
        <v>18.5</v>
      </c>
      <c r="I16" s="23">
        <v>113</v>
      </c>
      <c r="J16" s="22">
        <v>66</v>
      </c>
      <c r="K16" s="15">
        <v>225</v>
      </c>
      <c r="L16" s="2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97.85</v>
      </c>
      <c r="M16" s="15" t="s">
        <v>109</v>
      </c>
    </row>
    <row r="17" spans="1:13" x14ac:dyDescent="0.25">
      <c r="A17" t="s">
        <v>79</v>
      </c>
      <c r="B17" s="15">
        <v>200</v>
      </c>
      <c r="C17" s="15"/>
      <c r="D17" s="15"/>
      <c r="E17" s="15"/>
      <c r="F17" s="15"/>
      <c r="G17" s="15">
        <v>200</v>
      </c>
      <c r="H17" s="15"/>
      <c r="I17" s="21"/>
      <c r="J17" s="20">
        <v>200</v>
      </c>
      <c r="K17" s="15"/>
      <c r="L17" s="12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60</v>
      </c>
      <c r="M17" s="15" t="s">
        <v>110</v>
      </c>
    </row>
    <row r="18" spans="1:13" x14ac:dyDescent="0.25">
      <c r="A18" t="s">
        <v>80</v>
      </c>
      <c r="B18" s="15">
        <v>10</v>
      </c>
      <c r="C18" s="15"/>
      <c r="D18" s="15"/>
      <c r="E18" s="15">
        <v>4.5</v>
      </c>
      <c r="F18" s="15"/>
      <c r="G18" s="15">
        <v>10</v>
      </c>
      <c r="H18" s="15"/>
      <c r="I18" s="23"/>
      <c r="J18" s="22">
        <v>10</v>
      </c>
      <c r="K18" s="15"/>
      <c r="L18" s="12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3.45</v>
      </c>
      <c r="M18" s="13" t="s">
        <v>111</v>
      </c>
    </row>
    <row r="19" spans="1:13" x14ac:dyDescent="0.25">
      <c r="A19" t="s">
        <v>81</v>
      </c>
      <c r="B19" s="15">
        <v>13</v>
      </c>
      <c r="C19" s="15">
        <v>9.8000000000000007</v>
      </c>
      <c r="D19" s="15">
        <v>12.2</v>
      </c>
      <c r="E19" s="15">
        <v>12</v>
      </c>
      <c r="F19" s="15">
        <v>9</v>
      </c>
      <c r="G19" s="15">
        <v>15</v>
      </c>
      <c r="H19" s="15">
        <v>7.4</v>
      </c>
      <c r="I19" s="21">
        <v>12.1</v>
      </c>
      <c r="J19" s="20">
        <v>9</v>
      </c>
      <c r="K19" s="15">
        <v>7</v>
      </c>
      <c r="L19" s="2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10.65</v>
      </c>
      <c r="M19" s="15" t="s">
        <v>103</v>
      </c>
    </row>
    <row r="20" spans="1:13" x14ac:dyDescent="0.25">
      <c r="A20" t="s">
        <v>82</v>
      </c>
      <c r="B20" s="15">
        <v>3</v>
      </c>
      <c r="C20" s="15">
        <v>4</v>
      </c>
      <c r="D20" s="15">
        <v>10</v>
      </c>
      <c r="E20" s="15">
        <v>6</v>
      </c>
      <c r="F20" s="15">
        <v>7</v>
      </c>
      <c r="G20" s="15"/>
      <c r="H20" s="15"/>
      <c r="I20" s="23">
        <v>3</v>
      </c>
      <c r="J20" s="22">
        <v>6</v>
      </c>
      <c r="K20" s="15">
        <v>6</v>
      </c>
      <c r="L20" s="2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4.5</v>
      </c>
      <c r="M20" s="15" t="s">
        <v>107</v>
      </c>
    </row>
    <row r="21" spans="1:13" x14ac:dyDescent="0.25">
      <c r="A21" t="s">
        <v>83</v>
      </c>
      <c r="B21" s="15">
        <v>40</v>
      </c>
      <c r="C21" s="15"/>
      <c r="D21" s="15"/>
      <c r="E21" s="15">
        <v>7.5</v>
      </c>
      <c r="F21" s="15"/>
      <c r="G21" s="15">
        <v>40</v>
      </c>
      <c r="H21" s="15">
        <v>6.5</v>
      </c>
      <c r="I21" s="21"/>
      <c r="J21" s="20">
        <v>40</v>
      </c>
      <c r="K21" s="15"/>
      <c r="L21" s="12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13.4</v>
      </c>
      <c r="M21" s="13" t="s">
        <v>112</v>
      </c>
    </row>
    <row r="22" spans="1:13" x14ac:dyDescent="0.25">
      <c r="A22" t="s">
        <v>84</v>
      </c>
      <c r="B22" s="15">
        <v>2.4</v>
      </c>
      <c r="C22" s="15">
        <v>15</v>
      </c>
      <c r="D22" s="15">
        <v>15</v>
      </c>
      <c r="E22" s="15"/>
      <c r="F22" s="15">
        <v>15</v>
      </c>
      <c r="G22" s="15">
        <v>2.4</v>
      </c>
      <c r="H22" s="15">
        <v>20</v>
      </c>
      <c r="I22" s="23">
        <v>15</v>
      </c>
      <c r="J22" s="22"/>
      <c r="K22" s="15">
        <v>15</v>
      </c>
      <c r="L22" s="12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9.98</v>
      </c>
      <c r="M22" s="13" t="s">
        <v>103</v>
      </c>
    </row>
    <row r="23" spans="1:13" x14ac:dyDescent="0.25">
      <c r="A23" t="s">
        <v>85</v>
      </c>
      <c r="B23" s="15"/>
      <c r="C23" s="15"/>
      <c r="D23" s="15">
        <v>1.5</v>
      </c>
      <c r="E23" s="15"/>
      <c r="F23" s="15"/>
      <c r="G23" s="15"/>
      <c r="H23" s="15"/>
      <c r="I23" s="21">
        <v>1.5</v>
      </c>
      <c r="J23" s="20"/>
      <c r="K23" s="15"/>
      <c r="L23" s="12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0.3</v>
      </c>
      <c r="M23" s="15" t="s">
        <v>113</v>
      </c>
    </row>
    <row r="24" spans="1:13" ht="16.5" customHeight="1" x14ac:dyDescent="0.25">
      <c r="A24" t="s">
        <v>86</v>
      </c>
      <c r="B24" s="15"/>
      <c r="C24" s="15">
        <v>3.5</v>
      </c>
      <c r="D24" s="15"/>
      <c r="E24" s="15"/>
      <c r="F24" s="15"/>
      <c r="G24" s="15"/>
      <c r="H24" s="15"/>
      <c r="I24" s="23"/>
      <c r="J24" s="22"/>
      <c r="K24" s="15"/>
      <c r="L24" s="12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0.35</v>
      </c>
      <c r="M24" s="15" t="s">
        <v>113</v>
      </c>
    </row>
    <row r="25" spans="1:13" ht="15" customHeight="1" x14ac:dyDescent="0.25">
      <c r="A25" t="s">
        <v>140</v>
      </c>
      <c r="B25" s="15"/>
      <c r="C25" s="15"/>
      <c r="D25" s="15"/>
      <c r="E25" s="15"/>
      <c r="F25" s="15"/>
      <c r="G25" s="15"/>
      <c r="H25" s="15">
        <v>7</v>
      </c>
      <c r="I25" s="21"/>
      <c r="J25" s="20"/>
      <c r="K25" s="15"/>
      <c r="L25" s="12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0.7</v>
      </c>
      <c r="M25" s="26" t="s">
        <v>114</v>
      </c>
    </row>
    <row r="26" spans="1:13" ht="16.5" customHeight="1" x14ac:dyDescent="0.25">
      <c r="A26" t="s">
        <v>141</v>
      </c>
      <c r="B26" s="25"/>
      <c r="C26" s="25"/>
      <c r="D26" s="25"/>
      <c r="E26" s="25"/>
      <c r="F26" s="25">
        <v>9</v>
      </c>
      <c r="G26" s="25"/>
      <c r="H26" s="25"/>
      <c r="I26" s="27"/>
      <c r="J26" s="27"/>
      <c r="K26" s="25"/>
      <c r="L26" s="12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0.9</v>
      </c>
      <c r="M26" s="26" t="s">
        <v>116</v>
      </c>
    </row>
    <row r="27" spans="1:13" x14ac:dyDescent="0.25">
      <c r="A27" t="s">
        <v>87</v>
      </c>
      <c r="B27" s="15">
        <v>4</v>
      </c>
      <c r="C27" s="15"/>
      <c r="D27" s="15"/>
      <c r="E27" s="15">
        <v>5</v>
      </c>
      <c r="F27" s="15"/>
      <c r="G27" s="15">
        <v>6</v>
      </c>
      <c r="H27" s="15"/>
      <c r="I27" s="27">
        <v>15</v>
      </c>
      <c r="J27" s="27"/>
      <c r="K27" s="15"/>
      <c r="L27" s="2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3</v>
      </c>
      <c r="M27" s="13" t="s">
        <v>111</v>
      </c>
    </row>
    <row r="28" spans="1:13" x14ac:dyDescent="0.25">
      <c r="A28" t="s">
        <v>88</v>
      </c>
      <c r="B28" s="15"/>
      <c r="C28" s="15"/>
      <c r="D28" s="15">
        <v>30</v>
      </c>
      <c r="E28" s="15"/>
      <c r="F28" s="15"/>
      <c r="G28" s="15"/>
      <c r="H28" s="15"/>
      <c r="I28" s="27"/>
      <c r="J28" s="27"/>
      <c r="K28" s="15"/>
      <c r="L28" s="12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3</v>
      </c>
      <c r="M28" s="13" t="s">
        <v>111</v>
      </c>
    </row>
    <row r="29" spans="1:13" x14ac:dyDescent="0.25">
      <c r="A29" t="s">
        <v>89</v>
      </c>
      <c r="B29" s="15">
        <v>3</v>
      </c>
      <c r="C29" s="15">
        <v>15</v>
      </c>
      <c r="D29" s="15">
        <v>0.8</v>
      </c>
      <c r="E29" s="15"/>
      <c r="F29" s="15">
        <v>5.3</v>
      </c>
      <c r="G29" s="15">
        <v>5</v>
      </c>
      <c r="H29" s="15">
        <v>15</v>
      </c>
      <c r="I29" s="27">
        <v>3.7</v>
      </c>
      <c r="J29" s="27"/>
      <c r="K29" s="15">
        <v>7.3</v>
      </c>
      <c r="L29" s="2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5.51</v>
      </c>
      <c r="M29" s="13" t="s">
        <v>107</v>
      </c>
    </row>
    <row r="30" spans="1:13" x14ac:dyDescent="0.25">
      <c r="A30" t="s">
        <v>90</v>
      </c>
      <c r="B30" s="15"/>
      <c r="C30" s="15">
        <v>150</v>
      </c>
      <c r="D30" s="15"/>
      <c r="E30" s="15">
        <v>150</v>
      </c>
      <c r="F30" s="15"/>
      <c r="G30" s="15"/>
      <c r="H30" s="15">
        <v>150</v>
      </c>
      <c r="I30" s="27"/>
      <c r="J30" s="27">
        <v>150</v>
      </c>
      <c r="K30" s="15"/>
      <c r="L30" s="12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60</v>
      </c>
      <c r="M30" s="13" t="s">
        <v>115</v>
      </c>
    </row>
    <row r="31" spans="1:13" x14ac:dyDescent="0.25">
      <c r="A31" s="10" t="s">
        <v>91</v>
      </c>
      <c r="B31" s="15"/>
      <c r="C31" s="15"/>
      <c r="D31" s="15"/>
      <c r="E31" s="15"/>
      <c r="F31" s="15">
        <v>20</v>
      </c>
      <c r="G31" s="15"/>
      <c r="H31" s="11"/>
      <c r="I31" s="11"/>
      <c r="J31" s="11"/>
      <c r="K31" s="15">
        <v>25</v>
      </c>
      <c r="L31" s="12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4.5</v>
      </c>
      <c r="M31" s="13" t="s">
        <v>107</v>
      </c>
    </row>
    <row r="32" spans="1:13" x14ac:dyDescent="0.25">
      <c r="A32" s="10" t="s">
        <v>92</v>
      </c>
      <c r="B32" s="11">
        <v>1</v>
      </c>
      <c r="C32" s="11">
        <v>1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  <c r="J32" s="11">
        <v>1</v>
      </c>
      <c r="K32" s="11">
        <v>1</v>
      </c>
      <c r="L32" s="12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1</v>
      </c>
      <c r="M32" s="13" t="s">
        <v>116</v>
      </c>
    </row>
    <row r="33" spans="1:15" x14ac:dyDescent="0.25">
      <c r="A33" s="10" t="s">
        <v>93</v>
      </c>
      <c r="B33" s="11">
        <v>0.6</v>
      </c>
      <c r="C33" s="11">
        <v>0.6</v>
      </c>
      <c r="D33" s="11">
        <v>0.6</v>
      </c>
      <c r="E33" s="11">
        <v>0.6</v>
      </c>
      <c r="F33" s="11">
        <v>0.6</v>
      </c>
      <c r="G33" s="11">
        <v>0.6</v>
      </c>
      <c r="H33" s="11">
        <v>0.6</v>
      </c>
      <c r="I33" s="11">
        <v>0.6</v>
      </c>
      <c r="J33" s="11">
        <v>0.6</v>
      </c>
      <c r="K33" s="11">
        <v>0.6</v>
      </c>
      <c r="L33" s="12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0.59999999999999987</v>
      </c>
      <c r="M33" s="13" t="s">
        <v>114</v>
      </c>
    </row>
    <row r="35" spans="1:15" x14ac:dyDescent="0.25">
      <c r="A35" s="16" t="s">
        <v>94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5" x14ac:dyDescent="0.25">
      <c r="N36" s="16"/>
      <c r="O36" s="16"/>
    </row>
  </sheetData>
  <mergeCells count="2">
    <mergeCell ref="A1:O1"/>
    <mergeCell ref="A2:O2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topLeftCell="A70" workbookViewId="0">
      <selection activeCell="C85" sqref="C85:C91"/>
    </sheetView>
  </sheetViews>
  <sheetFormatPr defaultRowHeight="15" x14ac:dyDescent="0.25"/>
  <cols>
    <col min="1" max="1" width="39.42578125" customWidth="1"/>
    <col min="2" max="2" width="8.28515625" customWidth="1"/>
    <col min="3" max="3" width="7.28515625" customWidth="1"/>
  </cols>
  <sheetData>
    <row r="1" spans="1:3" ht="18.75" x14ac:dyDescent="0.25">
      <c r="A1" s="1" t="s">
        <v>136</v>
      </c>
      <c r="B1" s="1"/>
    </row>
    <row r="2" spans="1:3" ht="15" customHeight="1" x14ac:dyDescent="0.25">
      <c r="A2" s="135" t="s">
        <v>0</v>
      </c>
      <c r="B2" s="136" t="s">
        <v>1</v>
      </c>
      <c r="C2" s="133" t="s">
        <v>151</v>
      </c>
    </row>
    <row r="3" spans="1:3" x14ac:dyDescent="0.25">
      <c r="A3" s="135"/>
      <c r="B3" s="136"/>
      <c r="C3" s="134"/>
    </row>
    <row r="4" spans="1:3" ht="16.5" customHeight="1" x14ac:dyDescent="0.25">
      <c r="A4" s="132" t="s">
        <v>2</v>
      </c>
      <c r="B4" s="137"/>
      <c r="C4" s="39"/>
    </row>
    <row r="5" spans="1:3" ht="30.75" customHeight="1" x14ac:dyDescent="0.25">
      <c r="A5" s="5" t="s">
        <v>137</v>
      </c>
      <c r="B5" s="30" t="s">
        <v>4</v>
      </c>
      <c r="C5" s="2"/>
    </row>
    <row r="6" spans="1:3" ht="15" customHeight="1" x14ac:dyDescent="0.25">
      <c r="A6" s="5" t="s">
        <v>142</v>
      </c>
      <c r="B6" s="30" t="s">
        <v>48</v>
      </c>
      <c r="C6" s="2"/>
    </row>
    <row r="7" spans="1:3" ht="14.25" customHeight="1" x14ac:dyDescent="0.25">
      <c r="A7" s="5" t="s">
        <v>121</v>
      </c>
      <c r="B7" s="31" t="s">
        <v>122</v>
      </c>
      <c r="C7" s="2"/>
    </row>
    <row r="8" spans="1:3" ht="15.75" customHeight="1" x14ac:dyDescent="0.25">
      <c r="A8" s="5" t="s">
        <v>117</v>
      </c>
      <c r="B8" s="31" t="s">
        <v>135</v>
      </c>
      <c r="C8" s="2"/>
    </row>
    <row r="9" spans="1:3" ht="15" customHeight="1" x14ac:dyDescent="0.25">
      <c r="A9" s="5" t="s">
        <v>7</v>
      </c>
      <c r="B9" s="31" t="s">
        <v>19</v>
      </c>
      <c r="C9" s="2"/>
    </row>
    <row r="10" spans="1:3" ht="14.25" customHeight="1" x14ac:dyDescent="0.25">
      <c r="A10" s="5" t="s">
        <v>9</v>
      </c>
      <c r="B10" s="32" t="s">
        <v>10</v>
      </c>
      <c r="C10" s="2"/>
    </row>
    <row r="11" spans="1:3" ht="15.75" x14ac:dyDescent="0.25">
      <c r="A11" s="5" t="s">
        <v>13</v>
      </c>
      <c r="B11" s="31" t="s">
        <v>6</v>
      </c>
      <c r="C11" s="2"/>
    </row>
    <row r="12" spans="1:3" s="38" customFormat="1" ht="15.75" x14ac:dyDescent="0.25">
      <c r="A12" s="6" t="s">
        <v>11</v>
      </c>
      <c r="B12" s="33"/>
      <c r="C12" s="3">
        <f>SUM(C5:C11)</f>
        <v>0</v>
      </c>
    </row>
    <row r="13" spans="1:3" ht="15.75" x14ac:dyDescent="0.25">
      <c r="A13" s="131" t="s">
        <v>12</v>
      </c>
      <c r="B13" s="132"/>
      <c r="C13" s="39"/>
    </row>
    <row r="14" spans="1:3" ht="15.75" x14ac:dyDescent="0.25">
      <c r="A14" s="8" t="s">
        <v>5</v>
      </c>
      <c r="B14" s="34">
        <v>150</v>
      </c>
      <c r="C14" s="2"/>
    </row>
    <row r="15" spans="1:3" ht="15.75" customHeight="1" x14ac:dyDescent="0.25">
      <c r="A15" s="5" t="s">
        <v>143</v>
      </c>
      <c r="B15" s="35" t="s">
        <v>6</v>
      </c>
      <c r="C15" s="2"/>
    </row>
    <row r="16" spans="1:3" ht="15" customHeight="1" x14ac:dyDescent="0.25">
      <c r="A16" s="17" t="s">
        <v>123</v>
      </c>
      <c r="B16" s="36" t="s">
        <v>124</v>
      </c>
      <c r="C16" s="2"/>
    </row>
    <row r="17" spans="1:3" ht="15" customHeight="1" x14ac:dyDescent="0.25">
      <c r="A17" s="5" t="s">
        <v>47</v>
      </c>
      <c r="B17" s="35" t="s">
        <v>16</v>
      </c>
      <c r="C17" s="2"/>
    </row>
    <row r="18" spans="1:3" ht="15.75" customHeight="1" x14ac:dyDescent="0.25">
      <c r="A18" s="5" t="s">
        <v>7</v>
      </c>
      <c r="B18" s="31" t="s">
        <v>19</v>
      </c>
      <c r="C18" s="2"/>
    </row>
    <row r="19" spans="1:3" ht="15" customHeight="1" x14ac:dyDescent="0.25">
      <c r="A19" s="5" t="s">
        <v>9</v>
      </c>
      <c r="B19" s="32" t="s">
        <v>10</v>
      </c>
      <c r="C19" s="2"/>
    </row>
    <row r="20" spans="1:3" ht="15" customHeight="1" x14ac:dyDescent="0.25">
      <c r="A20" s="5" t="s">
        <v>144</v>
      </c>
      <c r="B20" s="31" t="s">
        <v>6</v>
      </c>
      <c r="C20" s="2"/>
    </row>
    <row r="21" spans="1:3" s="38" customFormat="1" ht="15.75" x14ac:dyDescent="0.25">
      <c r="A21" s="6" t="s">
        <v>11</v>
      </c>
      <c r="B21" s="33"/>
      <c r="C21" s="3">
        <f>SUM(C14:C20)</f>
        <v>0</v>
      </c>
    </row>
    <row r="22" spans="1:3" ht="15.75" x14ac:dyDescent="0.25">
      <c r="A22" s="131" t="s">
        <v>21</v>
      </c>
      <c r="B22" s="132"/>
      <c r="C22" s="39"/>
    </row>
    <row r="23" spans="1:3" ht="15.75" x14ac:dyDescent="0.25">
      <c r="A23" s="5" t="s">
        <v>131</v>
      </c>
      <c r="B23" s="35" t="s">
        <v>6</v>
      </c>
      <c r="C23" s="2"/>
    </row>
    <row r="24" spans="1:3" ht="14.25" customHeight="1" x14ac:dyDescent="0.25">
      <c r="A24" s="5" t="s">
        <v>38</v>
      </c>
      <c r="B24" s="30" t="s">
        <v>24</v>
      </c>
      <c r="C24" s="2"/>
    </row>
    <row r="25" spans="1:3" ht="15" customHeight="1" x14ac:dyDescent="0.25">
      <c r="A25" s="7" t="s">
        <v>25</v>
      </c>
      <c r="B25" s="32" t="s">
        <v>118</v>
      </c>
      <c r="C25" s="2"/>
    </row>
    <row r="26" spans="1:3" ht="14.25" customHeight="1" x14ac:dyDescent="0.25">
      <c r="A26" s="5" t="s">
        <v>26</v>
      </c>
      <c r="B26" s="31" t="s">
        <v>49</v>
      </c>
      <c r="C26" s="2"/>
    </row>
    <row r="27" spans="1:3" ht="15" customHeight="1" x14ac:dyDescent="0.25">
      <c r="A27" s="5" t="s">
        <v>7</v>
      </c>
      <c r="B27" s="31" t="s">
        <v>19</v>
      </c>
      <c r="C27" s="2"/>
    </row>
    <row r="28" spans="1:3" ht="15.75" x14ac:dyDescent="0.25">
      <c r="A28" s="5" t="s">
        <v>138</v>
      </c>
      <c r="B28" s="37" t="s">
        <v>6</v>
      </c>
      <c r="C28" s="2"/>
    </row>
    <row r="29" spans="1:3" ht="15" customHeight="1" x14ac:dyDescent="0.25">
      <c r="A29" s="5" t="s">
        <v>27</v>
      </c>
      <c r="B29" s="31" t="s">
        <v>28</v>
      </c>
      <c r="C29" s="2"/>
    </row>
    <row r="30" spans="1:3" s="38" customFormat="1" ht="15.75" x14ac:dyDescent="0.25">
      <c r="A30" s="6" t="s">
        <v>11</v>
      </c>
      <c r="B30" s="33"/>
      <c r="C30" s="3">
        <f>SUM(C23:C29)</f>
        <v>0</v>
      </c>
    </row>
    <row r="31" spans="1:3" ht="14.25" customHeight="1" x14ac:dyDescent="0.25">
      <c r="A31" s="131" t="s">
        <v>30</v>
      </c>
      <c r="B31" s="132"/>
      <c r="C31" s="39"/>
    </row>
    <row r="32" spans="1:3" ht="15" customHeight="1" x14ac:dyDescent="0.25">
      <c r="A32" s="8" t="s">
        <v>5</v>
      </c>
      <c r="B32" s="34">
        <v>150</v>
      </c>
      <c r="C32" s="2"/>
    </row>
    <row r="33" spans="1:3" ht="15" customHeight="1" x14ac:dyDescent="0.25">
      <c r="A33" s="5" t="s">
        <v>34</v>
      </c>
      <c r="B33" s="35" t="s">
        <v>6</v>
      </c>
      <c r="C33" s="2"/>
    </row>
    <row r="34" spans="1:3" ht="15" customHeight="1" x14ac:dyDescent="0.25">
      <c r="A34" s="5" t="s">
        <v>31</v>
      </c>
      <c r="B34" s="31" t="s">
        <v>15</v>
      </c>
      <c r="C34" s="2"/>
    </row>
    <row r="35" spans="1:3" ht="14.25" customHeight="1" x14ac:dyDescent="0.25">
      <c r="A35" s="5" t="s">
        <v>18</v>
      </c>
      <c r="B35" s="32" t="s">
        <v>16</v>
      </c>
      <c r="C35" s="2"/>
    </row>
    <row r="36" spans="1:3" ht="15" customHeight="1" x14ac:dyDescent="0.25">
      <c r="A36" s="5" t="s">
        <v>7</v>
      </c>
      <c r="B36" s="31" t="s">
        <v>19</v>
      </c>
      <c r="C36" s="2"/>
    </row>
    <row r="37" spans="1:3" ht="14.25" customHeight="1" x14ac:dyDescent="0.25">
      <c r="A37" s="5" t="s">
        <v>9</v>
      </c>
      <c r="B37" s="32" t="s">
        <v>10</v>
      </c>
      <c r="C37" s="2"/>
    </row>
    <row r="38" spans="1:3" ht="15" customHeight="1" x14ac:dyDescent="0.25">
      <c r="A38" s="5" t="s">
        <v>133</v>
      </c>
      <c r="B38" s="31" t="s">
        <v>20</v>
      </c>
      <c r="C38" s="2"/>
    </row>
    <row r="39" spans="1:3" s="38" customFormat="1" ht="15.75" x14ac:dyDescent="0.25">
      <c r="A39" s="6" t="s">
        <v>11</v>
      </c>
      <c r="B39" s="33"/>
      <c r="C39" s="3">
        <f>SUM(C32:C38)</f>
        <v>0</v>
      </c>
    </row>
    <row r="40" spans="1:3" ht="15.75" customHeight="1" x14ac:dyDescent="0.25">
      <c r="A40" s="131" t="s">
        <v>33</v>
      </c>
      <c r="B40" s="132"/>
      <c r="C40" s="39"/>
    </row>
    <row r="41" spans="1:3" ht="15.75" customHeight="1" x14ac:dyDescent="0.25">
      <c r="A41" s="5" t="s">
        <v>22</v>
      </c>
      <c r="B41" s="35" t="s">
        <v>6</v>
      </c>
      <c r="C41" s="2"/>
    </row>
    <row r="42" spans="1:3" ht="14.25" customHeight="1" x14ac:dyDescent="0.25">
      <c r="A42" s="5" t="s">
        <v>17</v>
      </c>
      <c r="B42" s="31" t="s">
        <v>15</v>
      </c>
      <c r="C42" s="2"/>
    </row>
    <row r="43" spans="1:3" ht="14.25" customHeight="1" x14ac:dyDescent="0.25">
      <c r="A43" s="5" t="s">
        <v>50</v>
      </c>
      <c r="B43" s="31" t="s">
        <v>16</v>
      </c>
      <c r="C43" s="2"/>
    </row>
    <row r="44" spans="1:3" ht="15" customHeight="1" x14ac:dyDescent="0.25">
      <c r="A44" s="5" t="s">
        <v>51</v>
      </c>
      <c r="B44" s="31" t="s">
        <v>15</v>
      </c>
      <c r="C44" s="2"/>
    </row>
    <row r="45" spans="1:3" ht="14.25" customHeight="1" x14ac:dyDescent="0.25">
      <c r="A45" s="5" t="s">
        <v>7</v>
      </c>
      <c r="B45" s="31" t="s">
        <v>19</v>
      </c>
      <c r="C45" s="2"/>
    </row>
    <row r="46" spans="1:3" ht="14.25" customHeight="1" x14ac:dyDescent="0.25">
      <c r="A46" s="5" t="s">
        <v>9</v>
      </c>
      <c r="B46" s="32" t="s">
        <v>52</v>
      </c>
      <c r="C46" s="2"/>
    </row>
    <row r="47" spans="1:3" ht="14.25" customHeight="1" x14ac:dyDescent="0.25">
      <c r="A47" s="5" t="s">
        <v>145</v>
      </c>
      <c r="B47" s="37" t="s">
        <v>6</v>
      </c>
      <c r="C47" s="2"/>
    </row>
    <row r="48" spans="1:3" s="38" customFormat="1" ht="14.25" customHeight="1" x14ac:dyDescent="0.25">
      <c r="A48" s="6" t="s">
        <v>11</v>
      </c>
      <c r="B48" s="33"/>
      <c r="C48" s="3">
        <f>SUM(C41:C47)</f>
        <v>0</v>
      </c>
    </row>
    <row r="49" spans="1:3" ht="15.75" x14ac:dyDescent="0.25">
      <c r="A49" s="131" t="s">
        <v>3</v>
      </c>
      <c r="B49" s="132"/>
      <c r="C49" s="39"/>
    </row>
    <row r="50" spans="1:3" ht="15.75" x14ac:dyDescent="0.25">
      <c r="A50" s="5" t="s">
        <v>121</v>
      </c>
      <c r="B50" s="31" t="s">
        <v>122</v>
      </c>
      <c r="C50" s="2"/>
    </row>
    <row r="51" spans="1:3" ht="15.75" x14ac:dyDescent="0.25">
      <c r="A51" s="5" t="s">
        <v>129</v>
      </c>
      <c r="B51" s="30" t="s">
        <v>4</v>
      </c>
      <c r="C51" s="2"/>
    </row>
    <row r="52" spans="1:3" ht="15.75" x14ac:dyDescent="0.25">
      <c r="A52" s="5" t="s">
        <v>43</v>
      </c>
      <c r="B52" s="35" t="s">
        <v>35</v>
      </c>
      <c r="C52" s="2"/>
    </row>
    <row r="53" spans="1:3" ht="16.5" customHeight="1" x14ac:dyDescent="0.25">
      <c r="A53" s="5" t="s">
        <v>44</v>
      </c>
      <c r="B53" s="31" t="s">
        <v>45</v>
      </c>
      <c r="C53" s="2"/>
    </row>
    <row r="54" spans="1:3" ht="15.75" x14ac:dyDescent="0.25">
      <c r="A54" s="5" t="s">
        <v>7</v>
      </c>
      <c r="B54" s="31" t="s">
        <v>19</v>
      </c>
      <c r="C54" s="2"/>
    </row>
    <row r="55" spans="1:3" ht="15.75" x14ac:dyDescent="0.25">
      <c r="A55" s="5" t="s">
        <v>9</v>
      </c>
      <c r="B55" s="32" t="s">
        <v>10</v>
      </c>
      <c r="C55" s="2"/>
    </row>
    <row r="56" spans="1:3" ht="15.75" x14ac:dyDescent="0.25">
      <c r="A56" s="5" t="s">
        <v>152</v>
      </c>
      <c r="B56" s="31" t="s">
        <v>6</v>
      </c>
      <c r="C56" s="2"/>
    </row>
    <row r="57" spans="1:3" ht="15.75" x14ac:dyDescent="0.25">
      <c r="A57" s="5" t="s">
        <v>153</v>
      </c>
      <c r="B57" s="31" t="s">
        <v>45</v>
      </c>
      <c r="C57" s="2"/>
    </row>
    <row r="58" spans="1:3" s="38" customFormat="1" ht="15.75" x14ac:dyDescent="0.25">
      <c r="A58" s="6" t="s">
        <v>11</v>
      </c>
      <c r="B58" s="33"/>
      <c r="C58" s="3">
        <f>SUM(C50:C57)</f>
        <v>0</v>
      </c>
    </row>
    <row r="59" spans="1:3" ht="15.75" x14ac:dyDescent="0.25">
      <c r="A59" s="131" t="s">
        <v>14</v>
      </c>
      <c r="B59" s="132"/>
      <c r="C59" s="39"/>
    </row>
    <row r="60" spans="1:3" ht="15.75" customHeight="1" x14ac:dyDescent="0.25">
      <c r="A60" s="5" t="s">
        <v>5</v>
      </c>
      <c r="B60" s="34">
        <v>150</v>
      </c>
      <c r="C60" s="2"/>
    </row>
    <row r="61" spans="1:3" ht="15.75" customHeight="1" x14ac:dyDescent="0.25">
      <c r="A61" s="5" t="s">
        <v>119</v>
      </c>
      <c r="B61" s="35" t="s">
        <v>120</v>
      </c>
      <c r="C61" s="2"/>
    </row>
    <row r="62" spans="1:3" ht="15.75" x14ac:dyDescent="0.25">
      <c r="A62" s="5" t="s">
        <v>7</v>
      </c>
      <c r="B62" s="31" t="s">
        <v>19</v>
      </c>
      <c r="C62" s="2"/>
    </row>
    <row r="63" spans="1:3" ht="15.75" customHeight="1" x14ac:dyDescent="0.25">
      <c r="A63" s="5" t="s">
        <v>46</v>
      </c>
      <c r="B63" s="31" t="s">
        <v>134</v>
      </c>
      <c r="C63" s="2"/>
    </row>
    <row r="64" spans="1:3" ht="15.75" x14ac:dyDescent="0.25">
      <c r="A64" s="5" t="s">
        <v>146</v>
      </c>
      <c r="B64" s="31" t="s">
        <v>20</v>
      </c>
      <c r="C64" s="2"/>
    </row>
    <row r="65" spans="1:3" s="38" customFormat="1" ht="15.75" x14ac:dyDescent="0.25">
      <c r="A65" s="6" t="s">
        <v>11</v>
      </c>
      <c r="B65" s="33"/>
      <c r="C65" s="3">
        <f>SUM(C60:C64)</f>
        <v>0</v>
      </c>
    </row>
    <row r="66" spans="1:3" ht="15.75" x14ac:dyDescent="0.25">
      <c r="A66" s="131" t="s">
        <v>23</v>
      </c>
      <c r="B66" s="132"/>
      <c r="C66" s="39"/>
    </row>
    <row r="67" spans="1:3" ht="15.75" x14ac:dyDescent="0.25">
      <c r="A67" s="5" t="s">
        <v>132</v>
      </c>
      <c r="B67" s="35" t="s">
        <v>6</v>
      </c>
      <c r="C67" s="2"/>
    </row>
    <row r="68" spans="1:3" ht="15.75" x14ac:dyDescent="0.25">
      <c r="A68" s="5" t="s">
        <v>51</v>
      </c>
      <c r="B68" s="31" t="s">
        <v>15</v>
      </c>
      <c r="C68" s="2"/>
    </row>
    <row r="69" spans="1:3" ht="16.5" customHeight="1" x14ac:dyDescent="0.25">
      <c r="A69" s="5" t="s">
        <v>127</v>
      </c>
      <c r="B69" s="31" t="s">
        <v>128</v>
      </c>
      <c r="C69" s="2"/>
    </row>
    <row r="70" spans="1:3" ht="15.75" x14ac:dyDescent="0.25">
      <c r="A70" s="5" t="s">
        <v>125</v>
      </c>
      <c r="B70" s="31" t="s">
        <v>126</v>
      </c>
      <c r="C70" s="2"/>
    </row>
    <row r="71" spans="1:3" ht="15.75" x14ac:dyDescent="0.25">
      <c r="A71" s="5" t="s">
        <v>9</v>
      </c>
      <c r="B71" s="32" t="s">
        <v>52</v>
      </c>
      <c r="C71" s="2"/>
    </row>
    <row r="72" spans="1:3" ht="15.75" x14ac:dyDescent="0.25">
      <c r="A72" s="5" t="s">
        <v>138</v>
      </c>
      <c r="B72" s="37" t="s">
        <v>6</v>
      </c>
      <c r="C72" s="2"/>
    </row>
    <row r="73" spans="1:3" s="38" customFormat="1" ht="15.75" x14ac:dyDescent="0.25">
      <c r="A73" s="6" t="s">
        <v>11</v>
      </c>
      <c r="B73" s="33"/>
      <c r="C73" s="3">
        <f>SUM(C67:C72)</f>
        <v>0</v>
      </c>
    </row>
    <row r="74" spans="1:3" ht="15.75" x14ac:dyDescent="0.25">
      <c r="A74" s="131" t="s">
        <v>29</v>
      </c>
      <c r="B74" s="132"/>
      <c r="C74" s="39"/>
    </row>
    <row r="75" spans="1:3" ht="15.75" x14ac:dyDescent="0.25">
      <c r="A75" s="5" t="s">
        <v>5</v>
      </c>
      <c r="B75" s="34">
        <v>150</v>
      </c>
      <c r="C75" s="2"/>
    </row>
    <row r="76" spans="1:3" ht="15.75" x14ac:dyDescent="0.25">
      <c r="A76" s="5" t="s">
        <v>139</v>
      </c>
      <c r="B76" s="35" t="s">
        <v>4</v>
      </c>
      <c r="C76" s="2"/>
    </row>
    <row r="77" spans="1:3" ht="15.75" x14ac:dyDescent="0.25">
      <c r="A77" s="5" t="s">
        <v>121</v>
      </c>
      <c r="B77" s="31" t="s">
        <v>122</v>
      </c>
      <c r="C77" s="2"/>
    </row>
    <row r="78" spans="1:3" ht="15.75" x14ac:dyDescent="0.25">
      <c r="A78" s="5" t="s">
        <v>147</v>
      </c>
      <c r="B78" s="31" t="s">
        <v>16</v>
      </c>
      <c r="C78" s="2"/>
    </row>
    <row r="79" spans="1:3" ht="15.75" customHeight="1" x14ac:dyDescent="0.25">
      <c r="A79" s="5" t="s">
        <v>148</v>
      </c>
      <c r="B79" s="31" t="s">
        <v>149</v>
      </c>
      <c r="C79" s="2"/>
    </row>
    <row r="80" spans="1:3" ht="15.75" x14ac:dyDescent="0.25">
      <c r="A80" s="5" t="s">
        <v>7</v>
      </c>
      <c r="B80" s="31" t="s">
        <v>19</v>
      </c>
      <c r="C80" s="2"/>
    </row>
    <row r="81" spans="1:3" ht="15.75" x14ac:dyDescent="0.25">
      <c r="A81" s="5" t="s">
        <v>9</v>
      </c>
      <c r="B81" s="32" t="s">
        <v>10</v>
      </c>
      <c r="C81" s="2"/>
    </row>
    <row r="82" spans="1:3" ht="15.75" x14ac:dyDescent="0.25">
      <c r="A82" s="5" t="s">
        <v>13</v>
      </c>
      <c r="B82" s="31" t="s">
        <v>6</v>
      </c>
      <c r="C82" s="2"/>
    </row>
    <row r="83" spans="1:3" s="38" customFormat="1" ht="15.75" x14ac:dyDescent="0.25">
      <c r="A83" s="6" t="s">
        <v>11</v>
      </c>
      <c r="B83" s="33"/>
      <c r="C83" s="3">
        <f>SUM(C75:C82)</f>
        <v>0</v>
      </c>
    </row>
    <row r="84" spans="1:3" ht="15.75" x14ac:dyDescent="0.25">
      <c r="A84" s="131" t="s">
        <v>32</v>
      </c>
      <c r="B84" s="132"/>
      <c r="C84" s="39"/>
    </row>
    <row r="85" spans="1:3" ht="15.75" x14ac:dyDescent="0.25">
      <c r="A85" s="5" t="s">
        <v>130</v>
      </c>
      <c r="B85" s="35" t="s">
        <v>6</v>
      </c>
      <c r="C85" s="2"/>
    </row>
    <row r="86" spans="1:3" ht="15.75" x14ac:dyDescent="0.25">
      <c r="A86" s="5" t="s">
        <v>17</v>
      </c>
      <c r="B86" s="31" t="s">
        <v>15</v>
      </c>
      <c r="C86" s="2"/>
    </row>
    <row r="87" spans="1:3" ht="15.75" x14ac:dyDescent="0.25">
      <c r="A87" s="5" t="s">
        <v>150</v>
      </c>
      <c r="B87" s="35" t="s">
        <v>16</v>
      </c>
      <c r="C87" s="2"/>
    </row>
    <row r="88" spans="1:3" ht="15.75" x14ac:dyDescent="0.25">
      <c r="A88" s="5" t="s">
        <v>7</v>
      </c>
      <c r="B88" s="31" t="s">
        <v>8</v>
      </c>
      <c r="C88" s="2"/>
    </row>
    <row r="89" spans="1:3" ht="15.75" x14ac:dyDescent="0.25">
      <c r="A89" s="5" t="s">
        <v>9</v>
      </c>
      <c r="B89" s="31" t="s">
        <v>10</v>
      </c>
      <c r="C89" s="2"/>
    </row>
    <row r="90" spans="1:3" ht="15.75" x14ac:dyDescent="0.25">
      <c r="A90" s="5" t="s">
        <v>37</v>
      </c>
      <c r="B90" s="31" t="s">
        <v>20</v>
      </c>
      <c r="C90" s="2"/>
    </row>
    <row r="91" spans="1:3" ht="15.75" x14ac:dyDescent="0.25">
      <c r="A91" s="5" t="s">
        <v>153</v>
      </c>
      <c r="B91" s="31" t="s">
        <v>45</v>
      </c>
      <c r="C91" s="2"/>
    </row>
    <row r="92" spans="1:3" s="38" customFormat="1" ht="15.75" x14ac:dyDescent="0.25">
      <c r="A92" s="6" t="s">
        <v>11</v>
      </c>
      <c r="B92" s="33"/>
      <c r="C92" s="3">
        <f>SUM(C85:C91)</f>
        <v>0</v>
      </c>
    </row>
    <row r="93" spans="1:3" ht="15.75" x14ac:dyDescent="0.25">
      <c r="A93" s="6" t="s">
        <v>36</v>
      </c>
      <c r="B93" s="33"/>
      <c r="C93" s="4">
        <f>SUM(C12+C21+C30+C39+C48+C58+C65+C73+C83+C92)/10</f>
        <v>0</v>
      </c>
    </row>
    <row r="95" spans="1:3" ht="15.75" x14ac:dyDescent="0.25">
      <c r="A95" s="24"/>
      <c r="B95" s="24"/>
    </row>
  </sheetData>
  <mergeCells count="13">
    <mergeCell ref="A74:B74"/>
    <mergeCell ref="A84:B84"/>
    <mergeCell ref="C2:C3"/>
    <mergeCell ref="A13:B13"/>
    <mergeCell ref="A22:B22"/>
    <mergeCell ref="A31:B31"/>
    <mergeCell ref="A40:B40"/>
    <mergeCell ref="A49:B49"/>
    <mergeCell ref="A59:B59"/>
    <mergeCell ref="A2:A3"/>
    <mergeCell ref="B2:B3"/>
    <mergeCell ref="A4:B4"/>
    <mergeCell ref="A66:B6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</vt:lpstr>
      <vt:lpstr>набор</vt:lpstr>
      <vt:lpstr>цена меню 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Ольга</cp:lastModifiedBy>
  <cp:lastPrinted>2022-08-24T08:21:36Z</cp:lastPrinted>
  <dcterms:created xsi:type="dcterms:W3CDTF">2021-03-09T09:14:54Z</dcterms:created>
  <dcterms:modified xsi:type="dcterms:W3CDTF">2022-09-05T08:44:08Z</dcterms:modified>
</cp:coreProperties>
</file>