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9440" windowHeight="9930"/>
  </bookViews>
  <sheets>
    <sheet name="меню" sheetId="4" r:id="rId1"/>
    <sheet name="набор" sheetId="2" r:id="rId2"/>
  </sheets>
  <calcPr calcId="145621"/>
</workbook>
</file>

<file path=xl/calcChain.xml><?xml version="1.0" encoding="utf-8"?>
<calcChain xmlns="http://schemas.openxmlformats.org/spreadsheetml/2006/main">
  <c r="E96" i="4" l="1"/>
  <c r="F96" i="4"/>
  <c r="G96" i="4"/>
  <c r="D96" i="4"/>
  <c r="C96" i="4"/>
  <c r="E23" i="4"/>
  <c r="F23" i="4"/>
  <c r="G23" i="4"/>
  <c r="D23" i="4"/>
  <c r="C23" i="4"/>
  <c r="E105" i="4" l="1"/>
  <c r="F105" i="4"/>
  <c r="D105" i="4"/>
  <c r="C105" i="4"/>
  <c r="G49" i="4" l="1"/>
  <c r="C51" i="4"/>
  <c r="D51" i="4"/>
  <c r="E51" i="4"/>
  <c r="F51" i="4"/>
  <c r="C71" i="4"/>
  <c r="D71" i="4"/>
  <c r="E71" i="4"/>
  <c r="F71" i="4"/>
  <c r="G71" i="4"/>
  <c r="G51" i="4" l="1"/>
  <c r="D87" i="4" l="1"/>
  <c r="F87" i="4"/>
  <c r="E87" i="4"/>
  <c r="C87" i="4"/>
  <c r="E79" i="4"/>
  <c r="F79" i="4"/>
  <c r="D79" i="4"/>
  <c r="C79" i="4"/>
  <c r="E60" i="4"/>
  <c r="F60" i="4"/>
  <c r="D60" i="4"/>
  <c r="C60" i="4"/>
  <c r="E41" i="4"/>
  <c r="F41" i="4"/>
  <c r="D41" i="4"/>
  <c r="C41" i="4"/>
  <c r="E32" i="4"/>
  <c r="F32" i="4"/>
  <c r="D32" i="4"/>
  <c r="C32" i="4"/>
  <c r="C108" i="4" l="1"/>
  <c r="G107" i="4"/>
  <c r="D107" i="4"/>
  <c r="G81" i="4" l="1"/>
  <c r="F107" i="4"/>
  <c r="E107" i="4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G87" i="4" l="1"/>
  <c r="G41" i="4"/>
  <c r="G79" i="4" l="1"/>
  <c r="G105" i="4"/>
  <c r="D108" i="4" l="1"/>
  <c r="E108" i="4"/>
  <c r="F108" i="4"/>
  <c r="G59" i="4"/>
  <c r="G32" i="4"/>
  <c r="G60" i="4" l="1"/>
  <c r="G108" i="4" s="1"/>
</calcChain>
</file>

<file path=xl/sharedStrings.xml><?xml version="1.0" encoding="utf-8"?>
<sst xmlns="http://schemas.openxmlformats.org/spreadsheetml/2006/main" count="194" uniqueCount="148">
  <si>
    <t>Наименование блюда</t>
  </si>
  <si>
    <t>Выход блюда</t>
  </si>
  <si>
    <t>Хлеб пшеничный</t>
  </si>
  <si>
    <t>Хлеб ржаной</t>
  </si>
  <si>
    <t>Итого:</t>
  </si>
  <si>
    <t>Биточек из мяса</t>
  </si>
  <si>
    <t>Рассольник ленинградский</t>
  </si>
  <si>
    <t>Пищевые вещества</t>
  </si>
  <si>
    <t>Б</t>
  </si>
  <si>
    <t>Ж</t>
  </si>
  <si>
    <t>У</t>
  </si>
  <si>
    <t>Картофельное пюре</t>
  </si>
  <si>
    <t>4</t>
  </si>
  <si>
    <t>Наимен.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</si>
  <si>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</si>
  <si>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</si>
  <si>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</si>
  <si>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</si>
  <si>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</si>
  <si>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</si>
  <si>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</si>
  <si>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</si>
  <si>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</si>
  <si>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средн.</t>
  </si>
  <si>
    <t>Хлеб пшен.</t>
  </si>
  <si>
    <t>Хлеб ржан.</t>
  </si>
  <si>
    <t>Мясо</t>
  </si>
  <si>
    <t>Птица</t>
  </si>
  <si>
    <t>Рыба</t>
  </si>
  <si>
    <t>Субпрод.(печень)</t>
  </si>
  <si>
    <t>Молоко</t>
  </si>
  <si>
    <t>Кисломол.</t>
  </si>
  <si>
    <t>Творог</t>
  </si>
  <si>
    <t>Крупы</t>
  </si>
  <si>
    <t>Макароны</t>
  </si>
  <si>
    <t>Картофель</t>
  </si>
  <si>
    <t>Овощи</t>
  </si>
  <si>
    <t>Сок</t>
  </si>
  <si>
    <t>Сметана</t>
  </si>
  <si>
    <t>Масло слив.</t>
  </si>
  <si>
    <t>Масло раст.</t>
  </si>
  <si>
    <t>Яйцо</t>
  </si>
  <si>
    <t>Сахар</t>
  </si>
  <si>
    <t>Чай</t>
  </si>
  <si>
    <t>Какао</t>
  </si>
  <si>
    <t>Сыр</t>
  </si>
  <si>
    <t>Конд.изд.</t>
  </si>
  <si>
    <t>Мука</t>
  </si>
  <si>
    <t>Фрукты</t>
  </si>
  <si>
    <t>Сухофрукты</t>
  </si>
  <si>
    <t>Соль йодиров.</t>
  </si>
  <si>
    <t>Специи</t>
  </si>
  <si>
    <t>Технолог Маковецкая Т.Г.________________</t>
  </si>
  <si>
    <t>Горячие обеды</t>
  </si>
  <si>
    <t>30-35%</t>
  </si>
  <si>
    <t>15-17,5</t>
  </si>
  <si>
    <t>60-70</t>
  </si>
  <si>
    <t>3-3,5</t>
  </si>
  <si>
    <t>12-14</t>
  </si>
  <si>
    <t>0,6-0,7</t>
  </si>
  <si>
    <t>Суп с крупой и мяс.фрикадельками</t>
  </si>
  <si>
    <t>Яйцо отварное</t>
  </si>
  <si>
    <t>Котлеты рубленные из птицы с соусом</t>
  </si>
  <si>
    <t>Птица, тушённая в соусе с овощами</t>
  </si>
  <si>
    <t>Борщ  со сметаной</t>
  </si>
  <si>
    <t>Суп картофельный с горохом</t>
  </si>
  <si>
    <t>Кофейный напиток</t>
  </si>
  <si>
    <t>Крахмал</t>
  </si>
  <si>
    <t>Суп-лапша домашняя</t>
  </si>
  <si>
    <t>Кисель из сухофруктов</t>
  </si>
  <si>
    <t xml:space="preserve"> </t>
  </si>
  <si>
    <t>Кофейный напиток на молоке</t>
  </si>
  <si>
    <t>Шницель из мяса с соусом</t>
  </si>
  <si>
    <t>Капуста тушеная</t>
  </si>
  <si>
    <t>Набор пищевых продуктов для питания детей с 12 лет и старше.</t>
  </si>
  <si>
    <t>36-42</t>
  </si>
  <si>
    <t>23,4-27,3</t>
  </si>
  <si>
    <t>15,9-18,5</t>
  </si>
  <si>
    <t>23,1-26,9</t>
  </si>
  <si>
    <t>105-122,5</t>
  </si>
  <si>
    <t>54-63</t>
  </si>
  <si>
    <t>18-21</t>
  </si>
  <si>
    <t>6-7</t>
  </si>
  <si>
    <t>96-112</t>
  </si>
  <si>
    <t>10,5-12,25</t>
  </si>
  <si>
    <t>5,4-6,3</t>
  </si>
  <si>
    <t>0,36-0,42</t>
  </si>
  <si>
    <t>1,2-1,4</t>
  </si>
  <si>
    <t>4,5-5,25</t>
  </si>
  <si>
    <t>55,5-64,7</t>
  </si>
  <si>
    <t>1,5-1,75</t>
  </si>
  <si>
    <t>56,1-65,5</t>
  </si>
  <si>
    <t>Чай с сахаром</t>
  </si>
  <si>
    <t>Тефтели</t>
  </si>
  <si>
    <t>Суп картофельный</t>
  </si>
  <si>
    <t>Котлеты рыбные с соусом</t>
  </si>
  <si>
    <t>Суп картофельный с клецками</t>
  </si>
  <si>
    <t>Рагу из овощей</t>
  </si>
  <si>
    <t>Компот из смеси сухофруктов</t>
  </si>
  <si>
    <t>Итого за день по СанПиН</t>
  </si>
  <si>
    <t xml:space="preserve">Обед 30 % </t>
  </si>
  <si>
    <t>Какао с молоком</t>
  </si>
  <si>
    <t>Чай с лимоном</t>
  </si>
  <si>
    <t>Щи из свежей капусты с картофелем</t>
  </si>
  <si>
    <t>Борщ с капустой и картофелем со сметаной</t>
  </si>
  <si>
    <t xml:space="preserve">Суфле из печени </t>
  </si>
  <si>
    <t xml:space="preserve">Запеканка рыбно - рисовая </t>
  </si>
  <si>
    <t>Каша ячневая вязкая</t>
  </si>
  <si>
    <t>Каша пшеничная вязкая</t>
  </si>
  <si>
    <t>Фактический обед (СРЕДНЕЕ)</t>
  </si>
  <si>
    <t>Прием пищи</t>
  </si>
  <si>
    <t xml:space="preserve">Энергетическая ценность </t>
  </si>
  <si>
    <t>Неделя 1</t>
  </si>
  <si>
    <t>День 1, обед</t>
  </si>
  <si>
    <t>День 2, обед</t>
  </si>
  <si>
    <t>День 3, обед</t>
  </si>
  <si>
    <t>День 4, обед</t>
  </si>
  <si>
    <t>52-9</t>
  </si>
  <si>
    <t>День 5, обед</t>
  </si>
  <si>
    <t>Неделя 2</t>
  </si>
  <si>
    <t>День 6, обед</t>
  </si>
  <si>
    <t xml:space="preserve">День 7, обед </t>
  </si>
  <si>
    <t>День 8, обед</t>
  </si>
  <si>
    <t>Суп с макаронными изделиями и картофелем</t>
  </si>
  <si>
    <t>День 9, обед</t>
  </si>
  <si>
    <t>День 10, обед</t>
  </si>
  <si>
    <t xml:space="preserve">"Цикличное меню составлено согласно СанПин 2.3/2.4.3590-20 ""Санитарно-эпидемиологические требования к организации общественного питания населения""завтрак 20-25%,  Б:Ж:У-1:1:4. Рецептуры блюд соответствуют «Сборнику рецептур блюд и кулинарных изделий для предприятий общественного питания при общеобразовательных школах» под ред.Лапшиной В.Т.-2004г, ""Сборнику рецептур на продукцию для обучающихся во всех образовательных учреждениях"" под ред. М.П. Могильного и В.А. Тутельяна 2011г
</t>
  </si>
  <si>
    <t>осенне-зимний период (2022-2023г.)</t>
  </si>
  <si>
    <t>Запеканка из творога со сгущенным молоком</t>
  </si>
  <si>
    <t>№ рецепруры</t>
  </si>
  <si>
    <t xml:space="preserve">Фрукты свежие </t>
  </si>
  <si>
    <t xml:space="preserve">Сок натуральный </t>
  </si>
  <si>
    <t>б/н</t>
  </si>
  <si>
    <t xml:space="preserve">Картофель тушеный </t>
  </si>
  <si>
    <t>Кондитерское изделие (печенье)</t>
  </si>
  <si>
    <t>Примерное цикличное меню обедов для обучающихся 5-11-х классов на</t>
  </si>
  <si>
    <t>Овощи свежие (огурцы)</t>
  </si>
  <si>
    <t>Кисломолочный продукт, кефир  (жир. 2,5 %)</t>
  </si>
  <si>
    <t xml:space="preserve">Бутерброды с сыром  </t>
  </si>
  <si>
    <t xml:space="preserve">Бутерброды с маслом сливочным </t>
  </si>
  <si>
    <t>Овощи свежие (помидоры)</t>
  </si>
  <si>
    <t>Каша гречневая вязкая</t>
  </si>
  <si>
    <t>УТВЕРЖДАЮ</t>
  </si>
  <si>
    <t>Директор МБОУ СОШ № 4 имени</t>
  </si>
  <si>
    <t>Клавдии Михайловны Мелешко</t>
  </si>
  <si>
    <t>поселка Заречного</t>
  </si>
  <si>
    <t>Андреева Виктория Михайловна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</si>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</sst>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3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/>
    </xf>
    <xf numFmtId="0" fontId="6" fillId="6" borderId="3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/>
    <xf numFmtId="0" fontId="6" fillId="6" borderId="1" xfId="0" applyFont="1" applyFill="1" applyBorder="1"/>
    <xf numFmtId="0" fontId="6" fillId="3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1" fillId="7" borderId="1" xfId="0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/>
    <xf numFmtId="0" fontId="1" fillId="7" borderId="1" xfId="0" applyFont="1" applyFill="1" applyBorder="1" applyAlignment="1"/>
    <xf numFmtId="0" fontId="6" fillId="3" borderId="3" xfId="0" applyFont="1" applyFill="1" applyBorder="1" applyAlignment="1">
      <alignment horizontal="left" vertical="top" wrapText="1"/>
    </xf>
    <xf numFmtId="0" fontId="6" fillId="3" borderId="1" xfId="0" applyFont="1" applyFill="1" applyBorder="1"/>
    <xf numFmtId="0" fontId="6" fillId="3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0" fontId="3" fillId="0" borderId="0" xfId="0" applyFont="1" applyAlignment="1">
      <alignment wrapText="1"/>
    </xf>
    <xf numFmtId="2" fontId="3" fillId="2" borderId="2" xfId="0" applyNumberFormat="1" applyFont="1" applyFill="1" applyBorder="1"/>
    <xf numFmtId="2" fontId="3" fillId="0" borderId="1" xfId="0" applyNumberFormat="1" applyFont="1" applyBorder="1"/>
    <xf numFmtId="2" fontId="3" fillId="2" borderId="2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2" fontId="5" fillId="7" borderId="2" xfId="0" applyNumberFormat="1" applyFont="1" applyFill="1" applyBorder="1" applyAlignment="1">
      <alignment horizontal="center" vertical="center" wrapText="1"/>
    </xf>
    <xf numFmtId="2" fontId="5" fillId="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2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3:M33" totalsRowShown="0">
  <autoFilter ref="A3:M33"/>
  <tableColumns count="13">
    <tableColumn id="1" name="Наимен."/>
    <tableColumn id="2" name="1" dataDxfId="11"/>
    <tableColumn id="3" name="2" dataDxfId="10"/>
    <tableColumn id="4" name="3" dataDxfId="9"/>
    <tableColumn id="5" name="4" dataDxfId="8"/>
    <tableColumn id="6" name="5" dataDxfId="7"/>
    <tableColumn id="7" name="6" dataDxfId="6"/>
    <tableColumn id="8" name="7" dataDxfId="5"/>
    <tableColumn id="9" name="8" dataDxfId="4"/>
    <tableColumn id="10" name="9" dataDxfId="3"/>
    <tableColumn id="11" name="10" dataDxfId="2"/>
    <tableColumn id="14" name="средн." dataDxfId="1">
      <calculatedColumnFormula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calculatedColumnFormula>
    </tableColumn>
    <tableColumn id="15" name="30-35%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1"/>
  <sheetViews>
    <sheetView tabSelected="1" workbookViewId="0">
      <selection activeCell="E7" sqref="E7"/>
    </sheetView>
  </sheetViews>
  <sheetFormatPr defaultRowHeight="15" x14ac:dyDescent="0.25"/>
  <cols>
    <col min="1" max="1" width="14.140625" customWidth="1"/>
    <col min="2" max="2" width="42.28515625" customWidth="1"/>
    <col min="3" max="3" width="8.140625" customWidth="1"/>
    <col min="4" max="4" width="9.7109375" customWidth="1"/>
    <col min="5" max="5" width="7" customWidth="1"/>
    <col min="6" max="6" width="7.28515625" customWidth="1"/>
    <col min="7" max="8" width="9.42578125" customWidth="1"/>
    <col min="9" max="9" width="1" customWidth="1"/>
    <col min="10" max="10" width="37.85546875" customWidth="1"/>
    <col min="11" max="11" width="6.85546875" customWidth="1"/>
  </cols>
  <sheetData>
    <row r="2" spans="1:12" ht="15" customHeight="1" x14ac:dyDescent="0.3">
      <c r="C2" s="90" t="s">
        <v>142</v>
      </c>
      <c r="I2" s="85"/>
      <c r="J2" s="88"/>
      <c r="K2" s="87"/>
      <c r="L2" s="87"/>
    </row>
    <row r="3" spans="1:12" ht="18.75" customHeight="1" x14ac:dyDescent="0.35">
      <c r="C3" s="90" t="s">
        <v>143</v>
      </c>
      <c r="I3" s="86"/>
      <c r="J3" s="84"/>
      <c r="K3" s="84"/>
      <c r="L3" s="89"/>
    </row>
    <row r="4" spans="1:12" ht="16.5" customHeight="1" x14ac:dyDescent="0.25">
      <c r="C4" s="90" t="s">
        <v>144</v>
      </c>
      <c r="I4" s="86"/>
      <c r="J4" s="84"/>
      <c r="K4" s="84"/>
      <c r="L4" s="84"/>
    </row>
    <row r="5" spans="1:12" ht="16.5" customHeight="1" x14ac:dyDescent="0.25">
      <c r="C5" s="90" t="s">
        <v>145</v>
      </c>
      <c r="I5" s="86"/>
      <c r="J5" s="84"/>
      <c r="K5" s="84"/>
      <c r="L5" s="84"/>
    </row>
    <row r="6" spans="1:12" ht="13.5" customHeight="1" x14ac:dyDescent="0.25">
      <c r="C6" s="90" t="s">
        <v>146</v>
      </c>
      <c r="J6" s="86"/>
      <c r="K6" s="84"/>
      <c r="L6" s="84"/>
    </row>
    <row r="7" spans="1:12" ht="15" customHeight="1" x14ac:dyDescent="0.25">
      <c r="C7" s="90">
        <v>31</v>
      </c>
      <c r="D7" t="s">
        <v>147</v>
      </c>
      <c r="E7">
        <v>2022</v>
      </c>
      <c r="J7" s="84"/>
      <c r="K7" s="84"/>
      <c r="L7" s="84"/>
    </row>
    <row r="8" spans="1:12" ht="15.75" customHeight="1" x14ac:dyDescent="0.25">
      <c r="I8" s="22"/>
      <c r="J8" s="84"/>
      <c r="K8" s="84"/>
      <c r="L8" s="84"/>
    </row>
    <row r="9" spans="1:12" ht="15.75" customHeight="1" x14ac:dyDescent="0.3">
      <c r="A9" s="100" t="s">
        <v>135</v>
      </c>
      <c r="B9" s="101"/>
      <c r="C9" s="101"/>
      <c r="D9" s="101"/>
      <c r="E9" s="101"/>
      <c r="F9" s="101"/>
      <c r="G9" s="101"/>
      <c r="H9" s="102"/>
      <c r="I9" s="22"/>
    </row>
    <row r="10" spans="1:12" ht="15" customHeight="1" x14ac:dyDescent="0.3">
      <c r="A10" s="103" t="s">
        <v>127</v>
      </c>
      <c r="B10" s="104"/>
      <c r="C10" s="104"/>
      <c r="D10" s="104"/>
      <c r="E10" s="104"/>
      <c r="F10" s="104"/>
      <c r="G10" s="104"/>
      <c r="H10" s="105"/>
    </row>
    <row r="11" spans="1:12" ht="14.25" customHeight="1" x14ac:dyDescent="0.25">
      <c r="A11" s="98" t="s">
        <v>110</v>
      </c>
      <c r="B11" s="106" t="s">
        <v>0</v>
      </c>
      <c r="C11" s="98" t="s">
        <v>1</v>
      </c>
      <c r="D11" s="109" t="s">
        <v>7</v>
      </c>
      <c r="E11" s="109"/>
      <c r="F11" s="109"/>
      <c r="G11" s="110" t="s">
        <v>111</v>
      </c>
      <c r="H11" s="98" t="s">
        <v>129</v>
      </c>
    </row>
    <row r="12" spans="1:12" x14ac:dyDescent="0.25">
      <c r="A12" s="99"/>
      <c r="B12" s="107"/>
      <c r="C12" s="108"/>
      <c r="D12" s="50" t="s">
        <v>8</v>
      </c>
      <c r="E12" s="50" t="s">
        <v>9</v>
      </c>
      <c r="F12" s="50" t="s">
        <v>10</v>
      </c>
      <c r="G12" s="109"/>
      <c r="H12" s="99"/>
    </row>
    <row r="13" spans="1:12" x14ac:dyDescent="0.25">
      <c r="A13" s="51" t="s">
        <v>112</v>
      </c>
      <c r="B13" s="52"/>
      <c r="C13" s="52"/>
      <c r="D13" s="52"/>
      <c r="E13" s="52"/>
      <c r="F13" s="52"/>
      <c r="G13" s="52"/>
      <c r="H13" s="52"/>
    </row>
    <row r="14" spans="1:12" ht="15.75" customHeight="1" x14ac:dyDescent="0.25">
      <c r="A14" s="54" t="s">
        <v>113</v>
      </c>
      <c r="B14" s="55"/>
      <c r="C14" s="56"/>
      <c r="D14" s="56"/>
      <c r="E14" s="56"/>
      <c r="F14" s="56"/>
      <c r="G14" s="56"/>
      <c r="H14" s="53"/>
    </row>
    <row r="15" spans="1:12" x14ac:dyDescent="0.25">
      <c r="A15" s="93"/>
      <c r="B15" s="29" t="s">
        <v>104</v>
      </c>
      <c r="C15" s="30">
        <v>250</v>
      </c>
      <c r="D15" s="31">
        <v>4.9000000000000004</v>
      </c>
      <c r="E15" s="31">
        <v>7.3</v>
      </c>
      <c r="F15" s="31">
        <v>21.9</v>
      </c>
      <c r="G15" s="26">
        <v>173.2</v>
      </c>
      <c r="H15" s="33">
        <v>110</v>
      </c>
    </row>
    <row r="16" spans="1:12" ht="15.75" customHeight="1" x14ac:dyDescent="0.25">
      <c r="A16" s="94"/>
      <c r="B16" s="29" t="s">
        <v>61</v>
      </c>
      <c r="C16" s="32">
        <v>52.2</v>
      </c>
      <c r="D16" s="26">
        <v>6.52</v>
      </c>
      <c r="E16" s="26">
        <v>6</v>
      </c>
      <c r="F16" s="26">
        <v>0.36</v>
      </c>
      <c r="G16" s="26">
        <v>81.95</v>
      </c>
      <c r="H16" s="33">
        <v>213</v>
      </c>
    </row>
    <row r="17" spans="1:8" ht="15" customHeight="1" x14ac:dyDescent="0.25">
      <c r="A17" s="94"/>
      <c r="B17" s="76" t="s">
        <v>11</v>
      </c>
      <c r="C17" s="24">
        <v>180</v>
      </c>
      <c r="D17" s="26">
        <v>3.7</v>
      </c>
      <c r="E17" s="26">
        <v>5.8</v>
      </c>
      <c r="F17" s="26">
        <v>24.7</v>
      </c>
      <c r="G17" s="26">
        <v>165.6</v>
      </c>
      <c r="H17" s="33">
        <v>520</v>
      </c>
    </row>
    <row r="18" spans="1:8" ht="15" customHeight="1" x14ac:dyDescent="0.25">
      <c r="A18" s="94"/>
      <c r="B18" s="71" t="s">
        <v>95</v>
      </c>
      <c r="C18" s="33">
        <v>100</v>
      </c>
      <c r="D18" s="38">
        <v>10.91</v>
      </c>
      <c r="E18" s="38">
        <v>8.6300000000000008</v>
      </c>
      <c r="F18" s="38">
        <v>8.18</v>
      </c>
      <c r="G18" s="27">
        <v>154.06</v>
      </c>
      <c r="H18" s="33">
        <v>234</v>
      </c>
    </row>
    <row r="19" spans="1:8" ht="15.75" customHeight="1" x14ac:dyDescent="0.25">
      <c r="A19" s="94"/>
      <c r="B19" s="29" t="s">
        <v>2</v>
      </c>
      <c r="C19" s="32">
        <v>60</v>
      </c>
      <c r="D19" s="28">
        <v>4.8600000000000003</v>
      </c>
      <c r="E19" s="28">
        <v>0.6</v>
      </c>
      <c r="F19" s="28">
        <v>29.3</v>
      </c>
      <c r="G19" s="26">
        <v>145.19999999999999</v>
      </c>
      <c r="H19" s="33"/>
    </row>
    <row r="20" spans="1:8" ht="15" customHeight="1" x14ac:dyDescent="0.25">
      <c r="A20" s="94"/>
      <c r="B20" s="71" t="s">
        <v>3</v>
      </c>
      <c r="C20" s="24">
        <v>35</v>
      </c>
      <c r="D20" s="26">
        <v>2.2999999999999998</v>
      </c>
      <c r="E20" s="26">
        <v>0.42</v>
      </c>
      <c r="F20" s="26">
        <v>12</v>
      </c>
      <c r="G20" s="26">
        <v>57.8</v>
      </c>
      <c r="H20" s="33"/>
    </row>
    <row r="21" spans="1:8" ht="15" customHeight="1" x14ac:dyDescent="0.25">
      <c r="A21" s="94"/>
      <c r="B21" s="71" t="s">
        <v>130</v>
      </c>
      <c r="C21" s="24">
        <v>100</v>
      </c>
      <c r="D21" s="26">
        <v>0.5</v>
      </c>
      <c r="E21" s="26">
        <v>0</v>
      </c>
      <c r="F21" s="26">
        <v>11.4</v>
      </c>
      <c r="G21" s="26">
        <v>48</v>
      </c>
      <c r="H21" s="1"/>
    </row>
    <row r="22" spans="1:8" ht="30" x14ac:dyDescent="0.25">
      <c r="A22" s="94"/>
      <c r="B22" s="72" t="s">
        <v>137</v>
      </c>
      <c r="C22" s="24">
        <v>200</v>
      </c>
      <c r="D22" s="26">
        <v>6</v>
      </c>
      <c r="E22" s="26">
        <v>5</v>
      </c>
      <c r="F22" s="26">
        <v>8</v>
      </c>
      <c r="G22" s="27">
        <v>102</v>
      </c>
      <c r="H22" s="1"/>
    </row>
    <row r="23" spans="1:8" x14ac:dyDescent="0.25">
      <c r="A23" s="95"/>
      <c r="B23" s="57" t="s">
        <v>4</v>
      </c>
      <c r="C23" s="46">
        <f>SUM(C15:C22)</f>
        <v>977.2</v>
      </c>
      <c r="D23" s="58">
        <f>SUM(D15:D22)</f>
        <v>39.69</v>
      </c>
      <c r="E23" s="58">
        <f t="shared" ref="E23:G23" si="0">SUM(E15:E22)</f>
        <v>33.750000000000007</v>
      </c>
      <c r="F23" s="58">
        <f t="shared" si="0"/>
        <v>115.84</v>
      </c>
      <c r="G23" s="58">
        <f t="shared" si="0"/>
        <v>927.81</v>
      </c>
      <c r="H23" s="59"/>
    </row>
    <row r="24" spans="1:8" x14ac:dyDescent="0.25">
      <c r="A24" s="60" t="s">
        <v>114</v>
      </c>
      <c r="B24" s="55"/>
      <c r="C24" s="55"/>
      <c r="D24" s="55"/>
      <c r="E24" s="55"/>
      <c r="F24" s="55"/>
      <c r="G24" s="55"/>
      <c r="H24" s="60"/>
    </row>
    <row r="25" spans="1:8" ht="14.25" customHeight="1" x14ac:dyDescent="0.25">
      <c r="A25" s="93"/>
      <c r="B25" s="29" t="s">
        <v>68</v>
      </c>
      <c r="C25" s="35">
        <v>250</v>
      </c>
      <c r="D25" s="31">
        <v>6.1</v>
      </c>
      <c r="E25" s="31">
        <v>3.75</v>
      </c>
      <c r="F25" s="31">
        <v>15.6</v>
      </c>
      <c r="G25" s="26">
        <v>120.8</v>
      </c>
      <c r="H25" s="33">
        <v>148</v>
      </c>
    </row>
    <row r="26" spans="1:8" ht="15" customHeight="1" x14ac:dyDescent="0.25">
      <c r="A26" s="94"/>
      <c r="B26" s="73" t="s">
        <v>62</v>
      </c>
      <c r="C26" s="36">
        <v>110</v>
      </c>
      <c r="D26" s="28">
        <v>14.7</v>
      </c>
      <c r="E26" s="28">
        <v>12.2</v>
      </c>
      <c r="F26" s="28">
        <v>9.6999999999999993</v>
      </c>
      <c r="G26" s="26">
        <v>207.8</v>
      </c>
      <c r="H26" s="33">
        <v>498</v>
      </c>
    </row>
    <row r="27" spans="1:8" ht="14.25" customHeight="1" x14ac:dyDescent="0.25">
      <c r="A27" s="94"/>
      <c r="B27" s="76" t="s">
        <v>141</v>
      </c>
      <c r="C27" s="24">
        <v>180</v>
      </c>
      <c r="D27" s="26">
        <v>6</v>
      </c>
      <c r="E27" s="26">
        <v>6.1</v>
      </c>
      <c r="F27" s="26">
        <v>42</v>
      </c>
      <c r="G27" s="26">
        <v>247.1</v>
      </c>
      <c r="H27" s="33">
        <v>302</v>
      </c>
    </row>
    <row r="28" spans="1:8" ht="15" customHeight="1" x14ac:dyDescent="0.25">
      <c r="A28" s="94"/>
      <c r="B28" s="29" t="s">
        <v>2</v>
      </c>
      <c r="C28" s="32">
        <v>60</v>
      </c>
      <c r="D28" s="28">
        <v>4.8600000000000003</v>
      </c>
      <c r="E28" s="28">
        <v>0.6</v>
      </c>
      <c r="F28" s="28">
        <v>29.3</v>
      </c>
      <c r="G28" s="26">
        <v>145.19999999999999</v>
      </c>
      <c r="H28" s="33"/>
    </row>
    <row r="29" spans="1:8" x14ac:dyDescent="0.25">
      <c r="A29" s="94"/>
      <c r="B29" s="71" t="s">
        <v>3</v>
      </c>
      <c r="C29" s="24">
        <v>35</v>
      </c>
      <c r="D29" s="26">
        <v>2.2999999999999998</v>
      </c>
      <c r="E29" s="26">
        <v>0.42</v>
      </c>
      <c r="F29" s="26">
        <v>12</v>
      </c>
      <c r="G29" s="26">
        <v>57.8</v>
      </c>
      <c r="H29" s="33"/>
    </row>
    <row r="30" spans="1:8" ht="15" customHeight="1" x14ac:dyDescent="0.25">
      <c r="A30" s="94"/>
      <c r="B30" s="29" t="s">
        <v>101</v>
      </c>
      <c r="C30" s="32">
        <v>180</v>
      </c>
      <c r="D30" s="26">
        <v>3.69</v>
      </c>
      <c r="E30" s="26">
        <v>3.15</v>
      </c>
      <c r="F30" s="26">
        <v>15.84</v>
      </c>
      <c r="G30" s="27">
        <v>106.74</v>
      </c>
      <c r="H30" s="33">
        <v>693</v>
      </c>
    </row>
    <row r="31" spans="1:8" x14ac:dyDescent="0.25">
      <c r="A31" s="94"/>
      <c r="B31" s="71" t="s">
        <v>130</v>
      </c>
      <c r="C31" s="24">
        <v>100</v>
      </c>
      <c r="D31" s="26">
        <v>0.5</v>
      </c>
      <c r="E31" s="26">
        <v>0</v>
      </c>
      <c r="F31" s="26">
        <v>11.4</v>
      </c>
      <c r="G31" s="26">
        <v>48</v>
      </c>
      <c r="H31" s="1"/>
    </row>
    <row r="32" spans="1:8" ht="13.5" customHeight="1" x14ac:dyDescent="0.25">
      <c r="A32" s="95"/>
      <c r="B32" s="57" t="s">
        <v>4</v>
      </c>
      <c r="C32" s="46">
        <f>SUM(C25:C31)</f>
        <v>915</v>
      </c>
      <c r="D32" s="61">
        <f>SUM(D25:D31)</f>
        <v>38.149999999999991</v>
      </c>
      <c r="E32" s="61">
        <f t="shared" ref="E32:G32" si="1">SUM(E25:E31)</f>
        <v>26.22</v>
      </c>
      <c r="F32" s="70">
        <f t="shared" si="1"/>
        <v>135.84</v>
      </c>
      <c r="G32" s="61">
        <f t="shared" si="1"/>
        <v>933.44</v>
      </c>
      <c r="H32" s="46"/>
    </row>
    <row r="33" spans="1:8" ht="15" customHeight="1" x14ac:dyDescent="0.25">
      <c r="A33" s="62" t="s">
        <v>115</v>
      </c>
      <c r="B33" s="55"/>
      <c r="C33" s="55"/>
      <c r="D33" s="55"/>
      <c r="E33" s="55"/>
      <c r="F33" s="55"/>
      <c r="G33" s="55"/>
      <c r="H33" s="60"/>
    </row>
    <row r="34" spans="1:8" ht="15" customHeight="1" x14ac:dyDescent="0.25">
      <c r="A34" s="96"/>
      <c r="B34" s="29" t="s">
        <v>64</v>
      </c>
      <c r="C34" s="30">
        <v>250</v>
      </c>
      <c r="D34" s="31">
        <v>3.6</v>
      </c>
      <c r="E34" s="31">
        <v>4.2</v>
      </c>
      <c r="F34" s="31">
        <v>13.1</v>
      </c>
      <c r="G34" s="26">
        <v>103.6</v>
      </c>
      <c r="H34" s="33">
        <v>109</v>
      </c>
    </row>
    <row r="35" spans="1:8" ht="14.25" customHeight="1" x14ac:dyDescent="0.25">
      <c r="A35" s="96"/>
      <c r="B35" s="80" t="s">
        <v>136</v>
      </c>
      <c r="C35" s="24">
        <v>100</v>
      </c>
      <c r="D35" s="26">
        <v>0.7</v>
      </c>
      <c r="E35" s="26">
        <v>0</v>
      </c>
      <c r="F35" s="26">
        <v>3.1</v>
      </c>
      <c r="G35" s="26">
        <v>15</v>
      </c>
      <c r="H35" s="33"/>
    </row>
    <row r="36" spans="1:8" ht="15" customHeight="1" x14ac:dyDescent="0.25">
      <c r="A36" s="96"/>
      <c r="B36" s="74" t="s">
        <v>105</v>
      </c>
      <c r="C36" s="33">
        <v>100</v>
      </c>
      <c r="D36" s="37">
        <v>25.4</v>
      </c>
      <c r="E36" s="37">
        <v>12.03</v>
      </c>
      <c r="F36" s="37">
        <v>14</v>
      </c>
      <c r="G36" s="26">
        <v>272.39999999999998</v>
      </c>
      <c r="H36" s="33" t="s">
        <v>117</v>
      </c>
    </row>
    <row r="37" spans="1:8" ht="15" customHeight="1" x14ac:dyDescent="0.25">
      <c r="A37" s="96"/>
      <c r="B37" s="77" t="s">
        <v>133</v>
      </c>
      <c r="C37" s="24">
        <v>180</v>
      </c>
      <c r="D37" s="38">
        <v>1.93</v>
      </c>
      <c r="E37" s="38">
        <v>5.79</v>
      </c>
      <c r="F37" s="38">
        <v>16.71</v>
      </c>
      <c r="G37" s="27">
        <v>109.93</v>
      </c>
      <c r="H37" s="33">
        <v>340</v>
      </c>
    </row>
    <row r="38" spans="1:8" ht="14.25" customHeight="1" x14ac:dyDescent="0.25">
      <c r="A38" s="96"/>
      <c r="B38" s="29" t="s">
        <v>2</v>
      </c>
      <c r="C38" s="32">
        <v>60</v>
      </c>
      <c r="D38" s="28">
        <v>4.8600000000000003</v>
      </c>
      <c r="E38" s="28">
        <v>0.6</v>
      </c>
      <c r="F38" s="28">
        <v>29.3</v>
      </c>
      <c r="G38" s="26">
        <v>145.19999999999999</v>
      </c>
      <c r="H38" s="33"/>
    </row>
    <row r="39" spans="1:8" x14ac:dyDescent="0.25">
      <c r="A39" s="96"/>
      <c r="B39" s="29" t="s">
        <v>131</v>
      </c>
      <c r="C39" s="32">
        <v>200</v>
      </c>
      <c r="D39" s="26">
        <v>1</v>
      </c>
      <c r="E39" s="26">
        <v>0</v>
      </c>
      <c r="F39" s="26">
        <v>20.23</v>
      </c>
      <c r="G39" s="27">
        <v>84.93</v>
      </c>
      <c r="H39" s="33"/>
    </row>
    <row r="40" spans="1:8" x14ac:dyDescent="0.25">
      <c r="A40" s="96"/>
      <c r="B40" s="29" t="s">
        <v>134</v>
      </c>
      <c r="C40" s="32">
        <v>40</v>
      </c>
      <c r="D40" s="28">
        <v>3</v>
      </c>
      <c r="E40" s="28">
        <v>4.7</v>
      </c>
      <c r="F40" s="28">
        <v>30</v>
      </c>
      <c r="G40" s="26">
        <v>166.8</v>
      </c>
      <c r="H40" s="33"/>
    </row>
    <row r="41" spans="1:8" ht="15.75" customHeight="1" x14ac:dyDescent="0.25">
      <c r="A41" s="97"/>
      <c r="B41" s="57" t="s">
        <v>4</v>
      </c>
      <c r="C41" s="46">
        <f>SUM(C34:C40)</f>
        <v>930</v>
      </c>
      <c r="D41" s="58">
        <f>SUM(D34:D40)</f>
        <v>40.49</v>
      </c>
      <c r="E41" s="58">
        <f>SUM(E34:E40)</f>
        <v>27.32</v>
      </c>
      <c r="F41" s="58">
        <f>SUM(F34:F40)</f>
        <v>126.44</v>
      </c>
      <c r="G41" s="58">
        <f>SUM(G34:G40)</f>
        <v>897.8599999999999</v>
      </c>
      <c r="H41" s="58"/>
    </row>
    <row r="42" spans="1:8" ht="15.75" customHeight="1" x14ac:dyDescent="0.25">
      <c r="A42" s="62" t="s">
        <v>116</v>
      </c>
      <c r="B42" s="55"/>
      <c r="C42" s="55"/>
      <c r="D42" s="55"/>
      <c r="E42" s="55"/>
      <c r="F42" s="55"/>
      <c r="G42" s="55"/>
      <c r="H42" s="60"/>
    </row>
    <row r="43" spans="1:8" ht="14.25" customHeight="1" x14ac:dyDescent="0.25">
      <c r="A43" s="93"/>
      <c r="B43" s="29" t="s">
        <v>6</v>
      </c>
      <c r="C43" s="35">
        <v>250</v>
      </c>
      <c r="D43" s="31">
        <v>3.7</v>
      </c>
      <c r="E43" s="31">
        <v>3.7</v>
      </c>
      <c r="F43" s="31">
        <v>18.8</v>
      </c>
      <c r="G43" s="26">
        <v>123.75</v>
      </c>
      <c r="H43" s="33">
        <v>132</v>
      </c>
    </row>
    <row r="44" spans="1:8" ht="14.25" customHeight="1" x14ac:dyDescent="0.25">
      <c r="A44" s="94"/>
      <c r="B44" s="29" t="s">
        <v>5</v>
      </c>
      <c r="C44" s="32">
        <v>100</v>
      </c>
      <c r="D44" s="26">
        <v>12.5</v>
      </c>
      <c r="E44" s="26">
        <v>12.5</v>
      </c>
      <c r="F44" s="26">
        <v>11.63</v>
      </c>
      <c r="G44" s="26">
        <v>209</v>
      </c>
      <c r="H44" s="33">
        <v>451</v>
      </c>
    </row>
    <row r="45" spans="1:8" ht="15" customHeight="1" x14ac:dyDescent="0.25">
      <c r="A45" s="94"/>
      <c r="B45" s="78" t="s">
        <v>97</v>
      </c>
      <c r="C45" s="81">
        <v>180</v>
      </c>
      <c r="D45" s="26">
        <v>3.6</v>
      </c>
      <c r="E45" s="26">
        <v>9.4</v>
      </c>
      <c r="F45" s="26">
        <v>17.100000000000001</v>
      </c>
      <c r="G45" s="27">
        <v>158.5</v>
      </c>
      <c r="H45" s="33">
        <v>224</v>
      </c>
    </row>
    <row r="46" spans="1:8" ht="14.25" customHeight="1" x14ac:dyDescent="0.25">
      <c r="A46" s="94"/>
      <c r="B46" s="75" t="s">
        <v>138</v>
      </c>
      <c r="C46" s="33">
        <v>50</v>
      </c>
      <c r="D46" s="26">
        <v>6.8</v>
      </c>
      <c r="E46" s="26">
        <v>5</v>
      </c>
      <c r="F46" s="26">
        <v>12.54</v>
      </c>
      <c r="G46" s="26">
        <v>122.36</v>
      </c>
      <c r="H46" s="33">
        <v>3</v>
      </c>
    </row>
    <row r="47" spans="1:8" ht="14.25" customHeight="1" x14ac:dyDescent="0.25">
      <c r="A47" s="94"/>
      <c r="B47" s="71" t="s">
        <v>3</v>
      </c>
      <c r="C47" s="24">
        <v>35</v>
      </c>
      <c r="D47" s="26">
        <v>2.2999999999999998</v>
      </c>
      <c r="E47" s="26">
        <v>0.42</v>
      </c>
      <c r="F47" s="26">
        <v>12</v>
      </c>
      <c r="G47" s="26">
        <v>57.8</v>
      </c>
      <c r="H47" s="33"/>
    </row>
    <row r="48" spans="1:8" ht="14.25" customHeight="1" x14ac:dyDescent="0.25">
      <c r="A48" s="94"/>
      <c r="B48" s="29" t="s">
        <v>2</v>
      </c>
      <c r="C48" s="32">
        <v>60</v>
      </c>
      <c r="D48" s="28">
        <v>4.8600000000000003</v>
      </c>
      <c r="E48" s="28">
        <v>0.6</v>
      </c>
      <c r="F48" s="28">
        <v>29.3</v>
      </c>
      <c r="G48" s="26">
        <v>145.19999999999999</v>
      </c>
      <c r="H48" s="33"/>
    </row>
    <row r="49" spans="1:8" ht="14.25" customHeight="1" x14ac:dyDescent="0.25">
      <c r="A49" s="94"/>
      <c r="B49" s="71" t="s">
        <v>92</v>
      </c>
      <c r="C49" s="24">
        <v>200</v>
      </c>
      <c r="D49" s="26">
        <v>7.0000000000000007E-2</v>
      </c>
      <c r="E49" s="26">
        <v>0.02</v>
      </c>
      <c r="F49" s="26">
        <v>15</v>
      </c>
      <c r="G49" s="27">
        <f>F49*4+E49*9+D49*4</f>
        <v>60.46</v>
      </c>
      <c r="H49" s="1">
        <v>685</v>
      </c>
    </row>
    <row r="50" spans="1:8" x14ac:dyDescent="0.25">
      <c r="A50" s="94"/>
      <c r="B50" s="71" t="s">
        <v>130</v>
      </c>
      <c r="C50" s="24">
        <v>100</v>
      </c>
      <c r="D50" s="26">
        <v>0.5</v>
      </c>
      <c r="E50" s="26">
        <v>0</v>
      </c>
      <c r="F50" s="26">
        <v>11.4</v>
      </c>
      <c r="G50" s="26">
        <v>48</v>
      </c>
      <c r="H50" s="1"/>
    </row>
    <row r="51" spans="1:8" x14ac:dyDescent="0.25">
      <c r="A51" s="95"/>
      <c r="B51" s="57" t="s">
        <v>4</v>
      </c>
      <c r="C51" s="46">
        <f>SUM(C43:C50)</f>
        <v>975</v>
      </c>
      <c r="D51" s="61">
        <f>SUM(D43:D50)</f>
        <v>34.330000000000005</v>
      </c>
      <c r="E51" s="61">
        <f t="shared" ref="E51:G51" si="2">SUM(E43:E50)</f>
        <v>31.640000000000004</v>
      </c>
      <c r="F51" s="61">
        <f t="shared" si="2"/>
        <v>127.77</v>
      </c>
      <c r="G51" s="61">
        <f t="shared" si="2"/>
        <v>925.06999999999994</v>
      </c>
      <c r="H51" s="46"/>
    </row>
    <row r="52" spans="1:8" x14ac:dyDescent="0.25">
      <c r="A52" s="62" t="s">
        <v>118</v>
      </c>
      <c r="B52" s="55"/>
      <c r="C52" s="55"/>
      <c r="D52" s="55"/>
      <c r="E52" s="55"/>
      <c r="F52" s="55"/>
      <c r="G52" s="55"/>
      <c r="H52" s="60"/>
    </row>
    <row r="53" spans="1:8" x14ac:dyDescent="0.25">
      <c r="A53" s="93"/>
      <c r="B53" s="29" t="s">
        <v>65</v>
      </c>
      <c r="C53" s="35">
        <v>250</v>
      </c>
      <c r="D53" s="31">
        <v>3.75</v>
      </c>
      <c r="E53" s="31">
        <v>5</v>
      </c>
      <c r="F53" s="31">
        <v>17.5</v>
      </c>
      <c r="G53" s="26">
        <v>130</v>
      </c>
      <c r="H53" s="33">
        <v>139</v>
      </c>
    </row>
    <row r="54" spans="1:8" x14ac:dyDescent="0.25">
      <c r="A54" s="94"/>
      <c r="B54" s="29" t="s">
        <v>93</v>
      </c>
      <c r="C54" s="32">
        <v>100</v>
      </c>
      <c r="D54" s="28">
        <v>12.5</v>
      </c>
      <c r="E54" s="28">
        <v>10</v>
      </c>
      <c r="F54" s="28">
        <v>12.5</v>
      </c>
      <c r="G54" s="26">
        <v>190</v>
      </c>
      <c r="H54" s="33">
        <v>462</v>
      </c>
    </row>
    <row r="55" spans="1:8" ht="16.5" customHeight="1" x14ac:dyDescent="0.25">
      <c r="A55" s="94"/>
      <c r="B55" s="29" t="s">
        <v>107</v>
      </c>
      <c r="C55" s="32">
        <v>180</v>
      </c>
      <c r="D55" s="26">
        <v>5.6</v>
      </c>
      <c r="E55" s="26">
        <v>5.5</v>
      </c>
      <c r="F55" s="26">
        <v>36</v>
      </c>
      <c r="G55" s="26">
        <v>216.2</v>
      </c>
      <c r="H55" s="33">
        <v>302</v>
      </c>
    </row>
    <row r="56" spans="1:8" x14ac:dyDescent="0.25">
      <c r="A56" s="94"/>
      <c r="B56" s="79" t="s">
        <v>140</v>
      </c>
      <c r="C56" s="82">
        <v>100</v>
      </c>
      <c r="D56" s="26">
        <v>0.7</v>
      </c>
      <c r="E56" s="26">
        <v>0</v>
      </c>
      <c r="F56" s="26">
        <v>4.0999999999999996</v>
      </c>
      <c r="G56" s="26">
        <v>19</v>
      </c>
      <c r="H56" s="33"/>
    </row>
    <row r="57" spans="1:8" x14ac:dyDescent="0.25">
      <c r="A57" s="94"/>
      <c r="B57" s="29" t="s">
        <v>2</v>
      </c>
      <c r="C57" s="32">
        <v>60</v>
      </c>
      <c r="D57" s="28">
        <v>4.8600000000000003</v>
      </c>
      <c r="E57" s="28">
        <v>0.6</v>
      </c>
      <c r="F57" s="28">
        <v>29.3</v>
      </c>
      <c r="G57" s="26">
        <v>145.19999999999999</v>
      </c>
      <c r="H57" s="33"/>
    </row>
    <row r="58" spans="1:8" x14ac:dyDescent="0.25">
      <c r="A58" s="94"/>
      <c r="B58" s="71" t="s">
        <v>3</v>
      </c>
      <c r="C58" s="24">
        <v>35</v>
      </c>
      <c r="D58" s="26">
        <v>2.2999999999999998</v>
      </c>
      <c r="E58" s="26">
        <v>0.42</v>
      </c>
      <c r="F58" s="26">
        <v>12</v>
      </c>
      <c r="G58" s="26">
        <v>57.8</v>
      </c>
      <c r="H58" s="33"/>
    </row>
    <row r="59" spans="1:8" x14ac:dyDescent="0.25">
      <c r="A59" s="94"/>
      <c r="B59" s="29" t="s">
        <v>69</v>
      </c>
      <c r="C59" s="39">
        <v>200</v>
      </c>
      <c r="D59" s="28">
        <v>0.7</v>
      </c>
      <c r="E59" s="28">
        <v>0</v>
      </c>
      <c r="F59" s="28">
        <v>35</v>
      </c>
      <c r="G59" s="26">
        <f t="shared" ref="G59" si="3">D59*4+E59*9+F59*4</f>
        <v>142.80000000000001</v>
      </c>
      <c r="H59" s="33">
        <v>873</v>
      </c>
    </row>
    <row r="60" spans="1:8" x14ac:dyDescent="0.25">
      <c r="A60" s="95"/>
      <c r="B60" s="57" t="s">
        <v>4</v>
      </c>
      <c r="C60" s="46">
        <f>SUM(C53:C59)</f>
        <v>925</v>
      </c>
      <c r="D60" s="58">
        <f>SUM(D53:D59)</f>
        <v>30.41</v>
      </c>
      <c r="E60" s="58">
        <f t="shared" ref="E60:G60" si="4">SUM(E53:E59)</f>
        <v>21.520000000000003</v>
      </c>
      <c r="F60" s="58">
        <f t="shared" si="4"/>
        <v>146.39999999999998</v>
      </c>
      <c r="G60" s="58">
        <f t="shared" si="4"/>
        <v>901</v>
      </c>
      <c r="H60" s="46"/>
    </row>
    <row r="61" spans="1:8" ht="15.75" customHeight="1" x14ac:dyDescent="0.25">
      <c r="A61" s="60" t="s">
        <v>119</v>
      </c>
      <c r="B61" s="63"/>
      <c r="C61" s="60"/>
      <c r="D61" s="54"/>
      <c r="E61" s="54"/>
      <c r="F61" s="54"/>
      <c r="G61" s="54"/>
      <c r="H61" s="54"/>
    </row>
    <row r="62" spans="1:8" x14ac:dyDescent="0.25">
      <c r="A62" s="62" t="s">
        <v>120</v>
      </c>
      <c r="B62" s="55"/>
      <c r="C62" s="55"/>
      <c r="D62" s="55"/>
      <c r="E62" s="55"/>
      <c r="F62" s="55"/>
      <c r="G62" s="55"/>
      <c r="H62" s="60"/>
    </row>
    <row r="63" spans="1:8" ht="15.75" customHeight="1" x14ac:dyDescent="0.25">
      <c r="A63" s="93"/>
      <c r="B63" s="29" t="s">
        <v>61</v>
      </c>
      <c r="C63" s="32">
        <v>52.2</v>
      </c>
      <c r="D63" s="26">
        <v>6.52</v>
      </c>
      <c r="E63" s="26">
        <v>6</v>
      </c>
      <c r="F63" s="26">
        <v>0.36</v>
      </c>
      <c r="G63" s="26">
        <v>81.95</v>
      </c>
      <c r="H63" s="33">
        <v>213</v>
      </c>
    </row>
    <row r="64" spans="1:8" x14ac:dyDescent="0.25">
      <c r="A64" s="94"/>
      <c r="B64" s="29" t="s">
        <v>96</v>
      </c>
      <c r="C64" s="35">
        <v>250</v>
      </c>
      <c r="D64" s="31">
        <v>5.15</v>
      </c>
      <c r="E64" s="31">
        <v>3.65</v>
      </c>
      <c r="F64" s="31">
        <v>27.53</v>
      </c>
      <c r="G64" s="26">
        <v>164.3</v>
      </c>
      <c r="H64" s="33">
        <v>779</v>
      </c>
    </row>
    <row r="65" spans="1:8" x14ac:dyDescent="0.25">
      <c r="A65" s="94"/>
      <c r="B65" s="29" t="s">
        <v>106</v>
      </c>
      <c r="C65" s="35">
        <v>100</v>
      </c>
      <c r="D65" s="28">
        <v>12.1</v>
      </c>
      <c r="E65" s="28">
        <v>7</v>
      </c>
      <c r="F65" s="28">
        <v>8.6999999999999993</v>
      </c>
      <c r="G65" s="26">
        <v>146.9</v>
      </c>
      <c r="H65" s="33" t="s">
        <v>132</v>
      </c>
    </row>
    <row r="66" spans="1:8" x14ac:dyDescent="0.25">
      <c r="A66" s="94"/>
      <c r="B66" s="76" t="s">
        <v>11</v>
      </c>
      <c r="C66" s="24">
        <v>180</v>
      </c>
      <c r="D66" s="26">
        <v>3.7</v>
      </c>
      <c r="E66" s="26">
        <v>5.8</v>
      </c>
      <c r="F66" s="26">
        <v>24.7</v>
      </c>
      <c r="G66" s="26">
        <v>165.6</v>
      </c>
      <c r="H66" s="33">
        <v>520</v>
      </c>
    </row>
    <row r="67" spans="1:8" x14ac:dyDescent="0.25">
      <c r="A67" s="94"/>
      <c r="B67" s="75" t="s">
        <v>139</v>
      </c>
      <c r="C67" s="33">
        <v>45</v>
      </c>
      <c r="D67" s="26">
        <v>6.4</v>
      </c>
      <c r="E67" s="26">
        <v>10.7</v>
      </c>
      <c r="F67" s="26">
        <v>14</v>
      </c>
      <c r="G67" s="26">
        <v>177.8</v>
      </c>
      <c r="H67" s="33">
        <v>3</v>
      </c>
    </row>
    <row r="68" spans="1:8" ht="15.75" customHeight="1" x14ac:dyDescent="0.25">
      <c r="A68" s="94"/>
      <c r="B68" s="79" t="s">
        <v>140</v>
      </c>
      <c r="C68" s="24">
        <v>100</v>
      </c>
      <c r="D68" s="26">
        <v>0.7</v>
      </c>
      <c r="E68" s="26">
        <v>0</v>
      </c>
      <c r="F68" s="26">
        <v>4.0999999999999996</v>
      </c>
      <c r="G68" s="26">
        <v>19</v>
      </c>
      <c r="H68" s="33"/>
    </row>
    <row r="69" spans="1:8" x14ac:dyDescent="0.25">
      <c r="A69" s="94"/>
      <c r="B69" s="71" t="s">
        <v>3</v>
      </c>
      <c r="C69" s="24">
        <v>35</v>
      </c>
      <c r="D69" s="26">
        <v>2.2999999999999998</v>
      </c>
      <c r="E69" s="26">
        <v>0.42</v>
      </c>
      <c r="F69" s="26">
        <v>12</v>
      </c>
      <c r="G69" s="26">
        <v>57.8</v>
      </c>
      <c r="H69" s="33"/>
    </row>
    <row r="70" spans="1:8" ht="16.5" customHeight="1" x14ac:dyDescent="0.25">
      <c r="A70" s="94"/>
      <c r="B70" s="71" t="s">
        <v>102</v>
      </c>
      <c r="C70" s="24">
        <v>207</v>
      </c>
      <c r="D70" s="26">
        <v>0.41</v>
      </c>
      <c r="E70" s="26">
        <v>0.21</v>
      </c>
      <c r="F70" s="26">
        <v>14.7</v>
      </c>
      <c r="G70" s="26">
        <v>58</v>
      </c>
      <c r="H70" s="1">
        <v>686</v>
      </c>
    </row>
    <row r="71" spans="1:8" x14ac:dyDescent="0.25">
      <c r="A71" s="95"/>
      <c r="B71" s="57" t="s">
        <v>4</v>
      </c>
      <c r="C71" s="65">
        <f>SUM(C63:C70)</f>
        <v>969.2</v>
      </c>
      <c r="D71" s="65">
        <f>SUM(D63:D70)</f>
        <v>37.279999999999994</v>
      </c>
      <c r="E71" s="65">
        <f>SUM(E63:E70)</f>
        <v>33.78</v>
      </c>
      <c r="F71" s="65">
        <f>SUM(F63:F70)</f>
        <v>106.09</v>
      </c>
      <c r="G71" s="65">
        <f>SUM(G63:G70)</f>
        <v>871.34999999999991</v>
      </c>
      <c r="H71" s="58"/>
    </row>
    <row r="72" spans="1:8" x14ac:dyDescent="0.25">
      <c r="A72" s="55" t="s">
        <v>121</v>
      </c>
      <c r="B72" s="55"/>
      <c r="C72" s="55"/>
      <c r="D72" s="55"/>
      <c r="E72" s="55"/>
      <c r="F72" s="55"/>
      <c r="G72" s="55"/>
      <c r="H72" s="55"/>
    </row>
    <row r="73" spans="1:8" ht="15.75" customHeight="1" x14ac:dyDescent="0.25">
      <c r="A73" s="93"/>
      <c r="B73" s="29" t="s">
        <v>60</v>
      </c>
      <c r="C73" s="35">
        <v>250</v>
      </c>
      <c r="D73" s="40">
        <v>7.8</v>
      </c>
      <c r="E73" s="40">
        <v>6.7</v>
      </c>
      <c r="F73" s="40">
        <v>16.7</v>
      </c>
      <c r="G73" s="26">
        <v>157.80000000000001</v>
      </c>
      <c r="H73" s="33">
        <v>153</v>
      </c>
    </row>
    <row r="74" spans="1:8" x14ac:dyDescent="0.25">
      <c r="A74" s="94"/>
      <c r="B74" s="29" t="s">
        <v>2</v>
      </c>
      <c r="C74" s="32">
        <v>70</v>
      </c>
      <c r="D74" s="28">
        <v>5.7</v>
      </c>
      <c r="E74" s="28">
        <v>0.7</v>
      </c>
      <c r="F74" s="28">
        <v>34.200000000000003</v>
      </c>
      <c r="G74" s="26">
        <v>169.4</v>
      </c>
      <c r="H74" s="33"/>
    </row>
    <row r="75" spans="1:8" x14ac:dyDescent="0.25">
      <c r="A75" s="94"/>
      <c r="B75" s="71" t="s">
        <v>3</v>
      </c>
      <c r="C75" s="24">
        <v>35</v>
      </c>
      <c r="D75" s="26">
        <v>2.2999999999999998</v>
      </c>
      <c r="E75" s="26">
        <v>0.42</v>
      </c>
      <c r="F75" s="26">
        <v>12</v>
      </c>
      <c r="G75" s="26">
        <v>57.8</v>
      </c>
      <c r="H75" s="33"/>
    </row>
    <row r="76" spans="1:8" ht="30" x14ac:dyDescent="0.25">
      <c r="A76" s="94"/>
      <c r="B76" s="29" t="s">
        <v>128</v>
      </c>
      <c r="C76" s="32">
        <v>220</v>
      </c>
      <c r="D76" s="41">
        <v>17.399999999999999</v>
      </c>
      <c r="E76" s="41">
        <v>8.1</v>
      </c>
      <c r="F76" s="41">
        <v>26.1</v>
      </c>
      <c r="G76" s="41">
        <v>246.6</v>
      </c>
      <c r="H76" s="66">
        <v>366</v>
      </c>
    </row>
    <row r="77" spans="1:8" x14ac:dyDescent="0.25">
      <c r="A77" s="94"/>
      <c r="B77" s="29" t="s">
        <v>71</v>
      </c>
      <c r="C77" s="32">
        <v>200</v>
      </c>
      <c r="D77" s="26">
        <v>3.8</v>
      </c>
      <c r="E77" s="26">
        <v>4.4000000000000004</v>
      </c>
      <c r="F77" s="26">
        <v>22.8</v>
      </c>
      <c r="G77" s="26">
        <v>146.6</v>
      </c>
      <c r="H77" s="33">
        <v>379</v>
      </c>
    </row>
    <row r="78" spans="1:8" ht="15.75" customHeight="1" x14ac:dyDescent="0.25">
      <c r="A78" s="94"/>
      <c r="B78" s="71" t="s">
        <v>130</v>
      </c>
      <c r="C78" s="24">
        <v>100</v>
      </c>
      <c r="D78" s="26">
        <v>0.5</v>
      </c>
      <c r="E78" s="26">
        <v>0</v>
      </c>
      <c r="F78" s="26">
        <v>11.4</v>
      </c>
      <c r="G78" s="26">
        <v>48</v>
      </c>
      <c r="H78" s="1"/>
    </row>
    <row r="79" spans="1:8" x14ac:dyDescent="0.25">
      <c r="A79" s="95"/>
      <c r="B79" s="57" t="s">
        <v>4</v>
      </c>
      <c r="C79" s="46">
        <f>SUM(C73:C78)</f>
        <v>875</v>
      </c>
      <c r="D79" s="61">
        <f>SUM(D73:D78)</f>
        <v>37.5</v>
      </c>
      <c r="E79" s="61">
        <f t="shared" ref="E79:G79" si="5">SUM(E73:E78)</f>
        <v>20.32</v>
      </c>
      <c r="F79" s="61">
        <f t="shared" si="5"/>
        <v>123.2</v>
      </c>
      <c r="G79" s="61">
        <f t="shared" si="5"/>
        <v>826.2</v>
      </c>
      <c r="H79" s="46"/>
    </row>
    <row r="80" spans="1:8" x14ac:dyDescent="0.25">
      <c r="A80" s="62" t="s">
        <v>122</v>
      </c>
      <c r="B80" s="55"/>
      <c r="C80" s="55"/>
      <c r="D80" s="55"/>
      <c r="E80" s="55"/>
      <c r="F80" s="55"/>
      <c r="G80" s="55"/>
      <c r="H80" s="60"/>
    </row>
    <row r="81" spans="1:9" ht="17.25" customHeight="1" x14ac:dyDescent="0.25">
      <c r="A81" s="93"/>
      <c r="B81" s="29" t="s">
        <v>123</v>
      </c>
      <c r="C81" s="67">
        <v>250</v>
      </c>
      <c r="D81" s="68">
        <v>5</v>
      </c>
      <c r="E81" s="68">
        <v>5</v>
      </c>
      <c r="F81" s="68">
        <v>17.5</v>
      </c>
      <c r="G81" s="41">
        <f t="shared" ref="G81" si="6">D81*4+E81*9+F81*4</f>
        <v>135</v>
      </c>
      <c r="H81" s="66">
        <v>143</v>
      </c>
    </row>
    <row r="82" spans="1:9" x14ac:dyDescent="0.25">
      <c r="A82" s="94"/>
      <c r="B82" s="29" t="s">
        <v>63</v>
      </c>
      <c r="C82" s="32">
        <v>220</v>
      </c>
      <c r="D82" s="38">
        <v>13.2</v>
      </c>
      <c r="E82" s="38">
        <v>15.4</v>
      </c>
      <c r="F82" s="38">
        <v>23.1</v>
      </c>
      <c r="G82" s="26">
        <v>314.60000000000002</v>
      </c>
      <c r="H82" s="33">
        <v>488</v>
      </c>
    </row>
    <row r="83" spans="1:9" x14ac:dyDescent="0.25">
      <c r="A83" s="94"/>
      <c r="B83" s="75" t="s">
        <v>138</v>
      </c>
      <c r="C83" s="33">
        <v>50</v>
      </c>
      <c r="D83" s="26">
        <v>6.8</v>
      </c>
      <c r="E83" s="26">
        <v>5</v>
      </c>
      <c r="F83" s="26">
        <v>12.54</v>
      </c>
      <c r="G83" s="26">
        <v>122.36</v>
      </c>
      <c r="H83" s="33">
        <v>3</v>
      </c>
    </row>
    <row r="84" spans="1:9" x14ac:dyDescent="0.25">
      <c r="A84" s="94"/>
      <c r="B84" s="29" t="s">
        <v>2</v>
      </c>
      <c r="C84" s="32">
        <v>50</v>
      </c>
      <c r="D84" s="28">
        <v>4.0599999999999996</v>
      </c>
      <c r="E84" s="28">
        <v>0.5</v>
      </c>
      <c r="F84" s="28">
        <v>24.4</v>
      </c>
      <c r="G84" s="26">
        <v>121</v>
      </c>
      <c r="H84" s="33"/>
    </row>
    <row r="85" spans="1:9" x14ac:dyDescent="0.25">
      <c r="A85" s="94"/>
      <c r="B85" s="83" t="s">
        <v>3</v>
      </c>
      <c r="C85" s="33">
        <v>50</v>
      </c>
      <c r="D85" s="26">
        <v>3.3</v>
      </c>
      <c r="E85" s="26">
        <v>0.6</v>
      </c>
      <c r="F85" s="26">
        <v>17.100000000000001</v>
      </c>
      <c r="G85" s="27">
        <v>82.5</v>
      </c>
      <c r="H85" s="33"/>
    </row>
    <row r="86" spans="1:9" ht="16.5" customHeight="1" x14ac:dyDescent="0.25">
      <c r="A86" s="94"/>
      <c r="B86" s="29" t="s">
        <v>92</v>
      </c>
      <c r="C86" s="34">
        <v>200</v>
      </c>
      <c r="D86" s="26">
        <v>7.0000000000000007E-2</v>
      </c>
      <c r="E86" s="26">
        <v>0.02</v>
      </c>
      <c r="F86" s="26">
        <v>15</v>
      </c>
      <c r="G86" s="26">
        <v>60.46</v>
      </c>
      <c r="H86" s="33">
        <v>685</v>
      </c>
    </row>
    <row r="87" spans="1:9" ht="16.5" customHeight="1" x14ac:dyDescent="0.25">
      <c r="A87" s="95"/>
      <c r="B87" s="57" t="s">
        <v>4</v>
      </c>
      <c r="C87" s="46">
        <f>SUM(C81:C86)</f>
        <v>820</v>
      </c>
      <c r="D87" s="61">
        <f>SUM(D81:D86)</f>
        <v>32.43</v>
      </c>
      <c r="E87" s="61">
        <f>SUM(E81:E86)</f>
        <v>26.52</v>
      </c>
      <c r="F87" s="61">
        <f>SUM(F81:F86)</f>
        <v>109.63999999999999</v>
      </c>
      <c r="G87" s="61">
        <f>SUM(G81:G86)</f>
        <v>835.92000000000007</v>
      </c>
      <c r="H87" s="46"/>
    </row>
    <row r="88" spans="1:9" x14ac:dyDescent="0.25">
      <c r="A88" s="62" t="s">
        <v>124</v>
      </c>
      <c r="B88" s="55"/>
      <c r="C88" s="55"/>
      <c r="D88" s="55"/>
      <c r="E88" s="55"/>
      <c r="F88" s="55"/>
      <c r="G88" s="55"/>
      <c r="H88" s="60"/>
    </row>
    <row r="89" spans="1:9" x14ac:dyDescent="0.25">
      <c r="A89" s="93"/>
      <c r="B89" s="29" t="s">
        <v>103</v>
      </c>
      <c r="C89" s="35">
        <v>250</v>
      </c>
      <c r="D89" s="31">
        <v>4</v>
      </c>
      <c r="E89" s="31">
        <v>3.7</v>
      </c>
      <c r="F89" s="31">
        <v>17.5</v>
      </c>
      <c r="G89" s="26">
        <v>119.75</v>
      </c>
      <c r="H89" s="33">
        <v>124</v>
      </c>
    </row>
    <row r="90" spans="1:9" x14ac:dyDescent="0.25">
      <c r="A90" s="94"/>
      <c r="B90" s="29" t="s">
        <v>108</v>
      </c>
      <c r="C90" s="32">
        <v>180</v>
      </c>
      <c r="D90" s="26">
        <v>4.7</v>
      </c>
      <c r="E90" s="26">
        <v>11.9</v>
      </c>
      <c r="F90" s="26">
        <v>28.8</v>
      </c>
      <c r="G90" s="26">
        <v>252</v>
      </c>
      <c r="H90" s="33">
        <v>297</v>
      </c>
    </row>
    <row r="91" spans="1:9" x14ac:dyDescent="0.25">
      <c r="A91" s="94"/>
      <c r="B91" s="29" t="s">
        <v>72</v>
      </c>
      <c r="C91" s="32">
        <v>100</v>
      </c>
      <c r="D91" s="26">
        <v>9.1</v>
      </c>
      <c r="E91" s="26">
        <v>10</v>
      </c>
      <c r="F91" s="26">
        <v>9.1</v>
      </c>
      <c r="G91" s="26">
        <v>162.69999999999999</v>
      </c>
      <c r="H91" s="33">
        <v>451</v>
      </c>
      <c r="I91" t="s">
        <v>70</v>
      </c>
    </row>
    <row r="92" spans="1:9" x14ac:dyDescent="0.25">
      <c r="A92" s="94"/>
      <c r="B92" s="29" t="s">
        <v>2</v>
      </c>
      <c r="C92" s="32">
        <v>70</v>
      </c>
      <c r="D92" s="28">
        <v>5.7</v>
      </c>
      <c r="E92" s="28">
        <v>0.7</v>
      </c>
      <c r="F92" s="28">
        <v>34.200000000000003</v>
      </c>
      <c r="G92" s="26">
        <v>169.4</v>
      </c>
      <c r="H92" s="33"/>
    </row>
    <row r="93" spans="1:9" x14ac:dyDescent="0.25">
      <c r="A93" s="94"/>
      <c r="B93" s="83" t="s">
        <v>3</v>
      </c>
      <c r="C93" s="33">
        <v>50</v>
      </c>
      <c r="D93" s="26">
        <v>3.3</v>
      </c>
      <c r="E93" s="26">
        <v>0.6</v>
      </c>
      <c r="F93" s="26">
        <v>17.100000000000001</v>
      </c>
      <c r="G93" s="27">
        <v>82.5</v>
      </c>
      <c r="H93" s="64"/>
    </row>
    <row r="94" spans="1:9" ht="30" x14ac:dyDescent="0.25">
      <c r="A94" s="94"/>
      <c r="B94" s="72" t="s">
        <v>137</v>
      </c>
      <c r="C94" s="24">
        <v>200</v>
      </c>
      <c r="D94" s="26">
        <v>6</v>
      </c>
      <c r="E94" s="26">
        <v>5</v>
      </c>
      <c r="F94" s="26">
        <v>8</v>
      </c>
      <c r="G94" s="27">
        <v>102</v>
      </c>
      <c r="H94" s="1"/>
    </row>
    <row r="95" spans="1:9" x14ac:dyDescent="0.25">
      <c r="A95" s="94"/>
      <c r="B95" s="71" t="s">
        <v>130</v>
      </c>
      <c r="C95" s="24">
        <v>100</v>
      </c>
      <c r="D95" s="26">
        <v>0.5</v>
      </c>
      <c r="E95" s="26">
        <v>0</v>
      </c>
      <c r="F95" s="26">
        <v>11.4</v>
      </c>
      <c r="G95" s="26">
        <v>48</v>
      </c>
      <c r="H95" s="1"/>
    </row>
    <row r="96" spans="1:9" x14ac:dyDescent="0.25">
      <c r="A96" s="95"/>
      <c r="B96" s="57" t="s">
        <v>4</v>
      </c>
      <c r="C96" s="46">
        <f>SUM(C89:C95)</f>
        <v>950</v>
      </c>
      <c r="D96" s="58">
        <f>SUM(D89:D95)</f>
        <v>33.299999999999997</v>
      </c>
      <c r="E96" s="58">
        <f t="shared" ref="E96:G96" si="7">SUM(E89:E95)</f>
        <v>31.900000000000002</v>
      </c>
      <c r="F96" s="58">
        <f t="shared" si="7"/>
        <v>126.1</v>
      </c>
      <c r="G96" s="58">
        <f t="shared" si="7"/>
        <v>936.35</v>
      </c>
      <c r="H96" s="46"/>
    </row>
    <row r="97" spans="1:8" x14ac:dyDescent="0.25">
      <c r="A97" s="60" t="s">
        <v>125</v>
      </c>
      <c r="B97" s="55"/>
      <c r="C97" s="55"/>
      <c r="D97" s="55"/>
      <c r="E97" s="55"/>
      <c r="F97" s="55"/>
      <c r="G97" s="55"/>
      <c r="H97" s="60"/>
    </row>
    <row r="98" spans="1:8" x14ac:dyDescent="0.25">
      <c r="A98" s="93"/>
      <c r="B98" s="29" t="s">
        <v>94</v>
      </c>
      <c r="C98" s="35">
        <v>250</v>
      </c>
      <c r="D98" s="31">
        <v>3.75</v>
      </c>
      <c r="E98" s="31">
        <v>5</v>
      </c>
      <c r="F98" s="31">
        <v>18.75</v>
      </c>
      <c r="G98" s="26">
        <v>135</v>
      </c>
      <c r="H98" s="33">
        <v>133</v>
      </c>
    </row>
    <row r="99" spans="1:8" x14ac:dyDescent="0.25">
      <c r="A99" s="94"/>
      <c r="B99" s="29" t="s">
        <v>93</v>
      </c>
      <c r="C99" s="32">
        <v>100</v>
      </c>
      <c r="D99" s="28">
        <v>12.5</v>
      </c>
      <c r="E99" s="28">
        <v>10</v>
      </c>
      <c r="F99" s="28">
        <v>12.5</v>
      </c>
      <c r="G99" s="26">
        <v>190</v>
      </c>
      <c r="H99" s="33">
        <v>462</v>
      </c>
    </row>
    <row r="100" spans="1:8" x14ac:dyDescent="0.25">
      <c r="A100" s="94"/>
      <c r="B100" s="29" t="s">
        <v>73</v>
      </c>
      <c r="C100" s="35">
        <v>180</v>
      </c>
      <c r="D100" s="28">
        <v>4.8</v>
      </c>
      <c r="E100" s="28">
        <v>7.2</v>
      </c>
      <c r="F100" s="28">
        <v>12</v>
      </c>
      <c r="G100" s="26">
        <v>132</v>
      </c>
      <c r="H100" s="33">
        <v>214</v>
      </c>
    </row>
    <row r="101" spans="1:8" ht="15.75" customHeight="1" x14ac:dyDescent="0.25">
      <c r="A101" s="94"/>
      <c r="B101" s="29" t="s">
        <v>2</v>
      </c>
      <c r="C101" s="32">
        <v>50</v>
      </c>
      <c r="D101" s="28">
        <v>4.0599999999999996</v>
      </c>
      <c r="E101" s="28">
        <v>0.5</v>
      </c>
      <c r="F101" s="28">
        <v>24.4</v>
      </c>
      <c r="G101" s="26">
        <v>121</v>
      </c>
      <c r="H101" s="33"/>
    </row>
    <row r="102" spans="1:8" ht="61.5" customHeight="1" x14ac:dyDescent="0.25">
      <c r="A102" s="94"/>
      <c r="B102" s="29" t="s">
        <v>3</v>
      </c>
      <c r="C102" s="33">
        <v>60</v>
      </c>
      <c r="D102" s="26">
        <v>3.9</v>
      </c>
      <c r="E102" s="26">
        <v>0.72</v>
      </c>
      <c r="F102" s="26">
        <v>20.5</v>
      </c>
      <c r="G102" s="27">
        <v>99</v>
      </c>
      <c r="H102" s="64"/>
    </row>
    <row r="103" spans="1:8" ht="1.5" customHeight="1" x14ac:dyDescent="0.25">
      <c r="A103" s="94"/>
      <c r="B103" s="29" t="s">
        <v>98</v>
      </c>
      <c r="C103" s="32">
        <v>200</v>
      </c>
      <c r="D103" s="26">
        <v>0.2</v>
      </c>
      <c r="E103" s="26">
        <v>0</v>
      </c>
      <c r="F103" s="26">
        <v>26.4</v>
      </c>
      <c r="G103" s="26">
        <v>106.4</v>
      </c>
      <c r="H103" s="33">
        <v>868</v>
      </c>
    </row>
    <row r="104" spans="1:8" x14ac:dyDescent="0.25">
      <c r="A104" s="94"/>
      <c r="B104" s="71" t="s">
        <v>130</v>
      </c>
      <c r="C104" s="24">
        <v>100</v>
      </c>
      <c r="D104" s="26">
        <v>0.5</v>
      </c>
      <c r="E104" s="26">
        <v>0</v>
      </c>
      <c r="F104" s="26">
        <v>11.4</v>
      </c>
      <c r="G104" s="26">
        <v>48</v>
      </c>
      <c r="H104" s="1"/>
    </row>
    <row r="105" spans="1:8" x14ac:dyDescent="0.25">
      <c r="A105" s="95"/>
      <c r="B105" s="57" t="s">
        <v>4</v>
      </c>
      <c r="C105" s="46">
        <f>SUM(C98:C104)</f>
        <v>940</v>
      </c>
      <c r="D105" s="61">
        <f>SUM(D98:D104)</f>
        <v>29.709999999999997</v>
      </c>
      <c r="E105" s="61">
        <f>SUM(E98:E104)</f>
        <v>23.419999999999998</v>
      </c>
      <c r="F105" s="61">
        <f>SUM(F98:F104)</f>
        <v>125.95000000000002</v>
      </c>
      <c r="G105" s="61">
        <f>SUM(G98:G104)</f>
        <v>831.4</v>
      </c>
      <c r="H105" s="46"/>
    </row>
    <row r="106" spans="1:8" x14ac:dyDescent="0.25">
      <c r="A106" s="1"/>
      <c r="B106" s="23" t="s">
        <v>99</v>
      </c>
      <c r="C106" s="24"/>
      <c r="D106" s="25">
        <v>77</v>
      </c>
      <c r="E106" s="25">
        <v>79</v>
      </c>
      <c r="F106" s="25">
        <v>335</v>
      </c>
      <c r="G106" s="25">
        <v>2350</v>
      </c>
      <c r="H106" s="25"/>
    </row>
    <row r="107" spans="1:8" x14ac:dyDescent="0.25">
      <c r="A107" s="69"/>
      <c r="B107" s="47" t="s">
        <v>100</v>
      </c>
      <c r="C107" s="48"/>
      <c r="D107" s="49">
        <f>D106*30%</f>
        <v>23.099999999999998</v>
      </c>
      <c r="E107" s="49">
        <f t="shared" ref="E107:G107" si="8">E106*30%</f>
        <v>23.7</v>
      </c>
      <c r="F107" s="49">
        <f t="shared" si="8"/>
        <v>100.5</v>
      </c>
      <c r="G107" s="49">
        <f t="shared" si="8"/>
        <v>705</v>
      </c>
      <c r="H107" s="49"/>
    </row>
    <row r="108" spans="1:8" x14ac:dyDescent="0.25">
      <c r="A108" s="69"/>
      <c r="B108" s="42" t="s">
        <v>109</v>
      </c>
      <c r="C108" s="43">
        <f>(C23+C32+C41+C51+C60+C71+C79+C87+C96+C105)/10</f>
        <v>927.64</v>
      </c>
      <c r="D108" s="44">
        <f>(D23+D32+D41+D51+D60+D71+D79+D87+D96+D105)/10</f>
        <v>35.329000000000001</v>
      </c>
      <c r="E108" s="45">
        <f>(E23+E32+E41+E51+E60+E71+E79+E87+E96+E105)/10</f>
        <v>27.639000000000003</v>
      </c>
      <c r="F108" s="45">
        <f>(F23+F32+F41+F51+F60+F71+F79+F87+F96+F105)/10</f>
        <v>124.327</v>
      </c>
      <c r="G108" s="45">
        <f>(G23+G32+G41+G51+G60+G71+G79+G87+G96+G105)/10</f>
        <v>888.64</v>
      </c>
      <c r="H108" s="45"/>
    </row>
    <row r="109" spans="1:8" x14ac:dyDescent="0.25">
      <c r="A109" s="91" t="s">
        <v>126</v>
      </c>
      <c r="B109" s="91"/>
      <c r="C109" s="91"/>
      <c r="D109" s="91"/>
      <c r="E109" s="91"/>
      <c r="F109" s="91"/>
      <c r="G109" s="91"/>
      <c r="H109" s="91"/>
    </row>
    <row r="110" spans="1:8" x14ac:dyDescent="0.25">
      <c r="A110" s="92"/>
      <c r="B110" s="92"/>
      <c r="C110" s="92"/>
      <c r="D110" s="92"/>
      <c r="E110" s="92"/>
      <c r="F110" s="92"/>
      <c r="G110" s="92"/>
      <c r="H110" s="92"/>
    </row>
    <row r="111" spans="1:8" x14ac:dyDescent="0.25">
      <c r="A111" s="92"/>
      <c r="B111" s="92"/>
      <c r="C111" s="92"/>
      <c r="D111" s="92"/>
      <c r="E111" s="92"/>
      <c r="F111" s="92"/>
      <c r="G111" s="92"/>
      <c r="H111" s="92"/>
    </row>
  </sheetData>
  <mergeCells count="19">
    <mergeCell ref="A9:H9"/>
    <mergeCell ref="A10:H10"/>
    <mergeCell ref="A25:A32"/>
    <mergeCell ref="A15:A23"/>
    <mergeCell ref="B11:B12"/>
    <mergeCell ref="C11:C12"/>
    <mergeCell ref="D11:F11"/>
    <mergeCell ref="G11:G12"/>
    <mergeCell ref="A11:A12"/>
    <mergeCell ref="A34:A41"/>
    <mergeCell ref="A43:A51"/>
    <mergeCell ref="A53:A60"/>
    <mergeCell ref="H11:H12"/>
    <mergeCell ref="A98:A105"/>
    <mergeCell ref="A109:H111"/>
    <mergeCell ref="A63:A71"/>
    <mergeCell ref="A73:A79"/>
    <mergeCell ref="A81:A87"/>
    <mergeCell ref="A89:A96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N6" sqref="N6"/>
    </sheetView>
  </sheetViews>
  <sheetFormatPr defaultRowHeight="15" x14ac:dyDescent="0.25"/>
  <cols>
    <col min="1" max="1" width="19" customWidth="1"/>
    <col min="2" max="4" width="5" customWidth="1"/>
    <col min="5" max="5" width="5.85546875" customWidth="1"/>
    <col min="6" max="6" width="4.7109375" customWidth="1"/>
    <col min="7" max="8" width="4.85546875" customWidth="1"/>
    <col min="9" max="9" width="4.7109375" customWidth="1"/>
    <col min="10" max="11" width="4.85546875" customWidth="1"/>
    <col min="12" max="12" width="6.5703125" customWidth="1"/>
    <col min="16" max="17" width="9.140625" customWidth="1"/>
  </cols>
  <sheetData>
    <row r="1" spans="1:15" x14ac:dyDescent="0.25">
      <c r="A1" s="111" t="s">
        <v>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25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25">
      <c r="A3" t="s">
        <v>13</v>
      </c>
      <c r="B3" s="2" t="s">
        <v>14</v>
      </c>
      <c r="C3" s="2" t="s">
        <v>15</v>
      </c>
      <c r="D3" s="2" t="s">
        <v>16</v>
      </c>
      <c r="E3" s="2" t="s">
        <v>12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2" t="s">
        <v>23</v>
      </c>
      <c r="M3" s="7" t="s">
        <v>54</v>
      </c>
    </row>
    <row r="4" spans="1:15" x14ac:dyDescent="0.25">
      <c r="A4" s="3" t="s">
        <v>24</v>
      </c>
      <c r="B4" s="4">
        <v>60</v>
      </c>
      <c r="C4" s="4">
        <v>84.7</v>
      </c>
      <c r="D4" s="4">
        <v>79</v>
      </c>
      <c r="E4" s="4">
        <v>58</v>
      </c>
      <c r="F4" s="4">
        <v>60</v>
      </c>
      <c r="G4" s="4">
        <v>60</v>
      </c>
      <c r="H4" s="4">
        <v>60</v>
      </c>
      <c r="I4" s="11">
        <v>70</v>
      </c>
      <c r="J4" s="10">
        <v>84</v>
      </c>
      <c r="K4" s="4">
        <v>70</v>
      </c>
      <c r="L4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68.570000000000007</v>
      </c>
      <c r="M4" s="4" t="s">
        <v>56</v>
      </c>
    </row>
    <row r="5" spans="1:15" x14ac:dyDescent="0.25">
      <c r="A5" t="s">
        <v>25</v>
      </c>
      <c r="B5" s="8">
        <v>35</v>
      </c>
      <c r="C5" s="8">
        <v>35</v>
      </c>
      <c r="D5" s="8"/>
      <c r="E5" s="8">
        <v>60</v>
      </c>
      <c r="F5" s="8">
        <v>60</v>
      </c>
      <c r="G5" s="8">
        <v>35</v>
      </c>
      <c r="H5" s="8"/>
      <c r="I5" s="13">
        <v>35</v>
      </c>
      <c r="J5" s="12">
        <v>35</v>
      </c>
      <c r="K5" s="8">
        <v>60</v>
      </c>
      <c r="L5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35.5</v>
      </c>
      <c r="M5" s="20" t="s">
        <v>75</v>
      </c>
    </row>
    <row r="6" spans="1:15" x14ac:dyDescent="0.25">
      <c r="A6" t="s">
        <v>26</v>
      </c>
      <c r="B6" s="8"/>
      <c r="C6" s="8"/>
      <c r="D6" s="8"/>
      <c r="E6" s="8">
        <v>60</v>
      </c>
      <c r="F6" s="8">
        <v>50</v>
      </c>
      <c r="G6" s="8"/>
      <c r="H6" s="8">
        <v>28.5</v>
      </c>
      <c r="I6" s="15"/>
      <c r="J6" s="14">
        <v>60</v>
      </c>
      <c r="K6" s="8">
        <v>62.5</v>
      </c>
      <c r="L6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26.1</v>
      </c>
      <c r="M6" s="20" t="s">
        <v>76</v>
      </c>
    </row>
    <row r="7" spans="1:15" x14ac:dyDescent="0.25">
      <c r="A7" t="s">
        <v>27</v>
      </c>
      <c r="B7" s="8"/>
      <c r="C7" s="8">
        <v>67.5</v>
      </c>
      <c r="D7" s="8"/>
      <c r="E7" s="8"/>
      <c r="F7" s="8"/>
      <c r="G7" s="8"/>
      <c r="H7" s="8"/>
      <c r="I7" s="13">
        <v>105</v>
      </c>
      <c r="J7" s="12"/>
      <c r="K7" s="8"/>
      <c r="L7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17.25</v>
      </c>
      <c r="M7" s="6" t="s">
        <v>77</v>
      </c>
    </row>
    <row r="8" spans="1:15" x14ac:dyDescent="0.25">
      <c r="A8" t="s">
        <v>28</v>
      </c>
      <c r="B8" s="8">
        <v>123</v>
      </c>
      <c r="C8" s="8"/>
      <c r="D8" s="8"/>
      <c r="E8" s="8"/>
      <c r="F8" s="8"/>
      <c r="G8" s="8">
        <v>123</v>
      </c>
      <c r="H8" s="8"/>
      <c r="I8" s="15"/>
      <c r="J8" s="14"/>
      <c r="K8" s="8"/>
      <c r="L8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24.6</v>
      </c>
      <c r="M8" s="20" t="s">
        <v>78</v>
      </c>
    </row>
    <row r="9" spans="1:15" x14ac:dyDescent="0.25">
      <c r="A9" t="s">
        <v>29</v>
      </c>
      <c r="B9" s="8"/>
      <c r="C9" s="8"/>
      <c r="D9" s="8">
        <v>120</v>
      </c>
      <c r="E9" s="8"/>
      <c r="F9" s="8"/>
      <c r="G9" s="8"/>
      <c r="H9" s="8"/>
      <c r="I9" s="13"/>
      <c r="J9" s="12"/>
      <c r="K9" s="8"/>
      <c r="L9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12</v>
      </c>
      <c r="M9" s="6" t="s">
        <v>58</v>
      </c>
    </row>
    <row r="10" spans="1:15" x14ac:dyDescent="0.25">
      <c r="A10" s="3" t="s">
        <v>30</v>
      </c>
      <c r="B10" s="4"/>
      <c r="C10" s="4">
        <v>22.5</v>
      </c>
      <c r="D10" s="4">
        <v>190</v>
      </c>
      <c r="E10" s="4">
        <v>211</v>
      </c>
      <c r="F10" s="4"/>
      <c r="G10" s="4">
        <v>83</v>
      </c>
      <c r="H10" s="4">
        <v>300</v>
      </c>
      <c r="I10" s="15">
        <v>190</v>
      </c>
      <c r="J10" s="14">
        <v>11</v>
      </c>
      <c r="K10" s="4"/>
      <c r="L10" s="19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100.75</v>
      </c>
      <c r="M10" s="4" t="s">
        <v>79</v>
      </c>
    </row>
    <row r="11" spans="1:15" x14ac:dyDescent="0.25">
      <c r="A11" t="s">
        <v>31</v>
      </c>
      <c r="B11" s="8"/>
      <c r="C11" s="8">
        <v>200</v>
      </c>
      <c r="D11" s="8"/>
      <c r="E11" s="8"/>
      <c r="F11" s="8"/>
      <c r="G11" s="8">
        <v>180</v>
      </c>
      <c r="H11" s="8"/>
      <c r="I11" s="13"/>
      <c r="J11" s="12"/>
      <c r="K11" s="8">
        <v>180</v>
      </c>
      <c r="L11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56</v>
      </c>
      <c r="M11" s="20" t="s">
        <v>80</v>
      </c>
    </row>
    <row r="12" spans="1:15" x14ac:dyDescent="0.25">
      <c r="A12" t="s">
        <v>32</v>
      </c>
      <c r="B12" s="8"/>
      <c r="C12" s="8"/>
      <c r="D12" s="8"/>
      <c r="E12" s="8"/>
      <c r="F12" s="8"/>
      <c r="G12" s="8"/>
      <c r="H12" s="8">
        <v>180</v>
      </c>
      <c r="I12" s="15"/>
      <c r="J12" s="14"/>
      <c r="K12" s="8"/>
      <c r="L12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18</v>
      </c>
      <c r="M12" s="20" t="s">
        <v>81</v>
      </c>
    </row>
    <row r="13" spans="1:15" x14ac:dyDescent="0.25">
      <c r="A13" t="s">
        <v>33</v>
      </c>
      <c r="B13" s="8"/>
      <c r="C13" s="8">
        <v>37.5</v>
      </c>
      <c r="D13" s="8">
        <v>20</v>
      </c>
      <c r="E13" s="8">
        <v>14</v>
      </c>
      <c r="F13" s="8">
        <v>39.700000000000003</v>
      </c>
      <c r="G13" s="8"/>
      <c r="H13" s="8">
        <v>15</v>
      </c>
      <c r="I13" s="13"/>
      <c r="J13" s="12">
        <v>37.5</v>
      </c>
      <c r="K13" s="8">
        <v>18</v>
      </c>
      <c r="L13" s="1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18.169999999999998</v>
      </c>
      <c r="M13" s="20" t="s">
        <v>55</v>
      </c>
    </row>
    <row r="14" spans="1:15" x14ac:dyDescent="0.25">
      <c r="A14" t="s">
        <v>34</v>
      </c>
      <c r="B14" s="8"/>
      <c r="C14" s="8"/>
      <c r="D14" s="8">
        <v>60</v>
      </c>
      <c r="E14" s="8"/>
      <c r="F14" s="8"/>
      <c r="G14" s="8"/>
      <c r="H14" s="8"/>
      <c r="I14" s="15">
        <v>13</v>
      </c>
      <c r="J14" s="14"/>
      <c r="K14" s="8"/>
      <c r="L14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7.3</v>
      </c>
      <c r="M14" s="6" t="s">
        <v>82</v>
      </c>
    </row>
    <row r="15" spans="1:15" x14ac:dyDescent="0.25">
      <c r="A15" t="s">
        <v>35</v>
      </c>
      <c r="B15" s="8">
        <v>123</v>
      </c>
      <c r="C15" s="8"/>
      <c r="D15" s="8">
        <v>50</v>
      </c>
      <c r="E15" s="8">
        <v>150</v>
      </c>
      <c r="F15" s="8">
        <v>50</v>
      </c>
      <c r="G15" s="8">
        <v>128</v>
      </c>
      <c r="H15" s="8"/>
      <c r="I15" s="13">
        <v>110</v>
      </c>
      <c r="J15" s="12">
        <v>30</v>
      </c>
      <c r="K15" s="8">
        <v>20</v>
      </c>
      <c r="L15" s="1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66.099999999999994</v>
      </c>
      <c r="M15" s="21" t="s">
        <v>91</v>
      </c>
    </row>
    <row r="16" spans="1:15" x14ac:dyDescent="0.25">
      <c r="A16" t="s">
        <v>36</v>
      </c>
      <c r="B16" s="8">
        <v>164</v>
      </c>
      <c r="C16" s="8">
        <v>32</v>
      </c>
      <c r="D16" s="8">
        <v>112</v>
      </c>
      <c r="E16" s="8">
        <v>128</v>
      </c>
      <c r="F16" s="8">
        <v>150</v>
      </c>
      <c r="G16" s="8">
        <v>114</v>
      </c>
      <c r="H16" s="8">
        <v>20</v>
      </c>
      <c r="I16" s="15">
        <v>90</v>
      </c>
      <c r="J16" s="14">
        <v>87.8</v>
      </c>
      <c r="K16" s="8">
        <v>234</v>
      </c>
      <c r="L16" s="1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113.17999999999999</v>
      </c>
      <c r="M16" s="20" t="s">
        <v>83</v>
      </c>
    </row>
    <row r="17" spans="1:13" x14ac:dyDescent="0.25">
      <c r="A17" t="s">
        <v>37</v>
      </c>
      <c r="B17" s="8">
        <v>200</v>
      </c>
      <c r="C17" s="8"/>
      <c r="D17" s="8"/>
      <c r="E17" s="8"/>
      <c r="F17" s="8"/>
      <c r="G17" s="8">
        <v>200</v>
      </c>
      <c r="H17" s="8"/>
      <c r="I17" s="13"/>
      <c r="J17" s="12">
        <v>200</v>
      </c>
      <c r="K17" s="8"/>
      <c r="L17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60</v>
      </c>
      <c r="M17" s="20" t="s">
        <v>56</v>
      </c>
    </row>
    <row r="18" spans="1:13" x14ac:dyDescent="0.25">
      <c r="A18" t="s">
        <v>38</v>
      </c>
      <c r="B18" s="8"/>
      <c r="C18" s="8"/>
      <c r="D18" s="8"/>
      <c r="E18" s="8">
        <v>10</v>
      </c>
      <c r="F18" s="8"/>
      <c r="G18" s="8">
        <v>10</v>
      </c>
      <c r="H18" s="8"/>
      <c r="I18" s="15"/>
      <c r="J18" s="14">
        <v>10</v>
      </c>
      <c r="K18" s="8"/>
      <c r="L18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3</v>
      </c>
      <c r="M18" s="6" t="s">
        <v>57</v>
      </c>
    </row>
    <row r="19" spans="1:13" x14ac:dyDescent="0.25">
      <c r="A19" t="s">
        <v>39</v>
      </c>
      <c r="B19" s="8">
        <v>14</v>
      </c>
      <c r="C19" s="8">
        <v>12.3</v>
      </c>
      <c r="D19" s="8">
        <v>15.6</v>
      </c>
      <c r="E19" s="8">
        <v>9.5</v>
      </c>
      <c r="F19" s="8">
        <v>10</v>
      </c>
      <c r="G19" s="8">
        <v>17.2</v>
      </c>
      <c r="H19" s="8">
        <v>9</v>
      </c>
      <c r="I19" s="13">
        <v>15</v>
      </c>
      <c r="J19" s="12">
        <v>10.8</v>
      </c>
      <c r="K19" s="8">
        <v>5</v>
      </c>
      <c r="L19" s="1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11.84</v>
      </c>
      <c r="M19" s="20" t="s">
        <v>84</v>
      </c>
    </row>
    <row r="20" spans="1:13" x14ac:dyDescent="0.25">
      <c r="A20" t="s">
        <v>40</v>
      </c>
      <c r="B20" s="8">
        <v>4</v>
      </c>
      <c r="C20" s="8">
        <v>6</v>
      </c>
      <c r="D20" s="8">
        <v>13</v>
      </c>
      <c r="E20" s="8">
        <v>6</v>
      </c>
      <c r="F20" s="8">
        <v>8</v>
      </c>
      <c r="G20" s="8"/>
      <c r="H20" s="8"/>
      <c r="I20" s="15">
        <v>4</v>
      </c>
      <c r="J20" s="14">
        <v>6</v>
      </c>
      <c r="K20" s="8">
        <v>10.8</v>
      </c>
      <c r="L20" s="1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5.7799999999999994</v>
      </c>
      <c r="M20" s="20" t="s">
        <v>85</v>
      </c>
    </row>
    <row r="21" spans="1:13" x14ac:dyDescent="0.25">
      <c r="A21" t="s">
        <v>41</v>
      </c>
      <c r="B21" s="8">
        <v>40</v>
      </c>
      <c r="C21" s="8">
        <v>5</v>
      </c>
      <c r="D21" s="8"/>
      <c r="E21" s="8">
        <v>9</v>
      </c>
      <c r="F21" s="8"/>
      <c r="G21" s="8">
        <v>40</v>
      </c>
      <c r="H21" s="8">
        <v>7.4</v>
      </c>
      <c r="I21" s="13"/>
      <c r="J21" s="12">
        <v>40</v>
      </c>
      <c r="K21" s="8"/>
      <c r="L21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14.14</v>
      </c>
      <c r="M21" s="6" t="s">
        <v>58</v>
      </c>
    </row>
    <row r="22" spans="1:13" x14ac:dyDescent="0.25">
      <c r="A22" t="s">
        <v>42</v>
      </c>
      <c r="B22" s="8">
        <v>3</v>
      </c>
      <c r="C22" s="8"/>
      <c r="D22" s="8">
        <v>15</v>
      </c>
      <c r="E22" s="8">
        <v>15</v>
      </c>
      <c r="F22" s="8">
        <v>15</v>
      </c>
      <c r="G22" s="8">
        <v>3</v>
      </c>
      <c r="H22" s="8">
        <v>22.2</v>
      </c>
      <c r="I22" s="15">
        <v>15</v>
      </c>
      <c r="J22" s="14"/>
      <c r="K22" s="8">
        <v>15</v>
      </c>
      <c r="L22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10.32</v>
      </c>
      <c r="M22" s="6" t="s">
        <v>84</v>
      </c>
    </row>
    <row r="23" spans="1:13" x14ac:dyDescent="0.25">
      <c r="A23" t="s">
        <v>43</v>
      </c>
      <c r="B23" s="8"/>
      <c r="C23" s="8"/>
      <c r="D23" s="8">
        <v>3</v>
      </c>
      <c r="E23" s="8"/>
      <c r="F23" s="8"/>
      <c r="G23" s="8"/>
      <c r="H23" s="8"/>
      <c r="I23" s="13">
        <v>3</v>
      </c>
      <c r="J23" s="12"/>
      <c r="K23" s="8"/>
      <c r="L23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0.6</v>
      </c>
      <c r="M23" s="20" t="s">
        <v>59</v>
      </c>
    </row>
    <row r="24" spans="1:13" ht="16.5" customHeight="1" x14ac:dyDescent="0.25">
      <c r="A24" t="s">
        <v>44</v>
      </c>
      <c r="B24" s="8"/>
      <c r="C24" s="8"/>
      <c r="D24" s="8"/>
      <c r="E24" s="8">
        <v>4</v>
      </c>
      <c r="F24" s="8"/>
      <c r="G24" s="8"/>
      <c r="H24" s="8"/>
      <c r="I24" s="15"/>
      <c r="J24" s="14"/>
      <c r="K24" s="8"/>
      <c r="L24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0.4</v>
      </c>
      <c r="M24" s="20" t="s">
        <v>86</v>
      </c>
    </row>
    <row r="25" spans="1:13" ht="15" customHeight="1" x14ac:dyDescent="0.25">
      <c r="A25" t="s">
        <v>66</v>
      </c>
      <c r="B25" s="8"/>
      <c r="C25" s="8"/>
      <c r="D25" s="8"/>
      <c r="E25" s="8"/>
      <c r="F25" s="8"/>
      <c r="G25" s="8"/>
      <c r="H25" s="8">
        <v>7</v>
      </c>
      <c r="I25" s="13"/>
      <c r="J25" s="12"/>
      <c r="K25" s="8"/>
      <c r="L25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0.7</v>
      </c>
      <c r="M25" s="20" t="s">
        <v>59</v>
      </c>
    </row>
    <row r="26" spans="1:13" ht="16.5" customHeight="1" x14ac:dyDescent="0.25">
      <c r="A26" t="s">
        <v>67</v>
      </c>
      <c r="B26" s="16"/>
      <c r="C26" s="16"/>
      <c r="D26" s="16"/>
      <c r="E26" s="16"/>
      <c r="F26" s="16">
        <v>12</v>
      </c>
      <c r="G26" s="16"/>
      <c r="H26" s="16"/>
      <c r="I26" s="17"/>
      <c r="J26" s="17"/>
      <c r="K26" s="16"/>
      <c r="L26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1.2</v>
      </c>
      <c r="M26" s="20" t="s">
        <v>87</v>
      </c>
    </row>
    <row r="27" spans="1:13" x14ac:dyDescent="0.25">
      <c r="A27" t="s">
        <v>45</v>
      </c>
      <c r="B27" s="8">
        <v>7</v>
      </c>
      <c r="C27" s="8"/>
      <c r="D27" s="8"/>
      <c r="E27" s="8">
        <v>9</v>
      </c>
      <c r="F27" s="8"/>
      <c r="G27" s="8">
        <v>12</v>
      </c>
      <c r="H27" s="8"/>
      <c r="I27" s="17">
        <v>15</v>
      </c>
      <c r="J27" s="17"/>
      <c r="K27" s="8"/>
      <c r="L27" s="1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4.3</v>
      </c>
      <c r="M27" s="6" t="s">
        <v>88</v>
      </c>
    </row>
    <row r="28" spans="1:13" x14ac:dyDescent="0.25">
      <c r="A28" t="s">
        <v>46</v>
      </c>
      <c r="B28" s="8"/>
      <c r="C28" s="8"/>
      <c r="D28" s="8">
        <v>45</v>
      </c>
      <c r="E28" s="8"/>
      <c r="F28" s="8"/>
      <c r="G28" s="8"/>
      <c r="H28" s="8"/>
      <c r="I28" s="17"/>
      <c r="J28" s="17"/>
      <c r="K28" s="8"/>
      <c r="L28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4.5</v>
      </c>
      <c r="M28" s="6" t="s">
        <v>88</v>
      </c>
    </row>
    <row r="29" spans="1:13" x14ac:dyDescent="0.25">
      <c r="A29" t="s">
        <v>47</v>
      </c>
      <c r="B29" s="8">
        <v>3</v>
      </c>
      <c r="C29" s="8">
        <v>20.3</v>
      </c>
      <c r="D29" s="8">
        <v>1.3</v>
      </c>
      <c r="E29" s="8"/>
      <c r="F29" s="8">
        <v>5.3</v>
      </c>
      <c r="G29" s="8">
        <v>6</v>
      </c>
      <c r="H29" s="8">
        <v>18</v>
      </c>
      <c r="I29" s="17">
        <v>3.7</v>
      </c>
      <c r="J29" s="17">
        <v>0.8</v>
      </c>
      <c r="K29" s="8">
        <v>9</v>
      </c>
      <c r="L29" s="18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6.74</v>
      </c>
      <c r="M29" s="6" t="s">
        <v>82</v>
      </c>
    </row>
    <row r="30" spans="1:13" x14ac:dyDescent="0.25">
      <c r="A30" t="s">
        <v>48</v>
      </c>
      <c r="B30" s="8"/>
      <c r="C30" s="8">
        <v>150</v>
      </c>
      <c r="D30" s="8"/>
      <c r="E30" s="8">
        <v>150</v>
      </c>
      <c r="F30" s="8"/>
      <c r="G30" s="8"/>
      <c r="H30" s="8">
        <v>150</v>
      </c>
      <c r="I30" s="17"/>
      <c r="J30" s="17">
        <v>150</v>
      </c>
      <c r="K30" s="8"/>
      <c r="L30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60</v>
      </c>
      <c r="M30" s="6" t="s">
        <v>89</v>
      </c>
    </row>
    <row r="31" spans="1:13" x14ac:dyDescent="0.25">
      <c r="A31" s="3" t="s">
        <v>49</v>
      </c>
      <c r="B31" s="8"/>
      <c r="C31" s="8"/>
      <c r="D31" s="8"/>
      <c r="E31" s="8"/>
      <c r="F31" s="8">
        <v>30</v>
      </c>
      <c r="G31" s="8"/>
      <c r="H31" s="4"/>
      <c r="I31" s="4"/>
      <c r="J31" s="4"/>
      <c r="K31" s="8">
        <v>30</v>
      </c>
      <c r="L31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6</v>
      </c>
      <c r="M31" s="6" t="s">
        <v>82</v>
      </c>
    </row>
    <row r="32" spans="1:13" x14ac:dyDescent="0.25">
      <c r="A32" s="3" t="s">
        <v>50</v>
      </c>
      <c r="B32" s="4">
        <v>1.5</v>
      </c>
      <c r="C32" s="4">
        <v>1.5</v>
      </c>
      <c r="D32" s="4">
        <v>1.5</v>
      </c>
      <c r="E32" s="4">
        <v>1.5</v>
      </c>
      <c r="F32" s="4">
        <v>1.5</v>
      </c>
      <c r="G32" s="4">
        <v>1.5</v>
      </c>
      <c r="H32" s="4">
        <v>1.5</v>
      </c>
      <c r="I32" s="4">
        <v>1.5</v>
      </c>
      <c r="J32" s="4">
        <v>1.5</v>
      </c>
      <c r="K32" s="4">
        <v>1.5</v>
      </c>
      <c r="L32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1.5</v>
      </c>
      <c r="M32" s="6" t="s">
        <v>90</v>
      </c>
    </row>
    <row r="33" spans="1:15" x14ac:dyDescent="0.25">
      <c r="A33" s="3" t="s">
        <v>51</v>
      </c>
      <c r="B33" s="4">
        <v>0.6</v>
      </c>
      <c r="C33" s="4">
        <v>0.6</v>
      </c>
      <c r="D33" s="4">
        <v>0.6</v>
      </c>
      <c r="E33" s="4">
        <v>0.6</v>
      </c>
      <c r="F33" s="4">
        <v>0.6</v>
      </c>
      <c r="G33" s="4">
        <v>0.6</v>
      </c>
      <c r="H33" s="4">
        <v>0.6</v>
      </c>
      <c r="I33" s="4">
        <v>0.6</v>
      </c>
      <c r="J33" s="4">
        <v>0.6</v>
      </c>
      <c r="K33" s="4">
        <v>0.6</v>
      </c>
      <c r="L33" s="5">
        <f>(Таблица2[[#This Row],[1]]+Таблица2[[#This Row],[2]]+Таблица2[[#This Row],[3]]+Таблица2[[#This Row],[4]]+Таблица2[[#This Row],[5]]+Таблица2[[#This Row],[6]]+Таблица2[[#This Row],[7]]+Таблица2[[#This Row],[8]]+Таблица2[[#This Row],[9]]+Таблица2[[#This Row],[10]])/10</f>
        <v>0.59999999999999987</v>
      </c>
      <c r="M33" s="6" t="s">
        <v>59</v>
      </c>
    </row>
    <row r="35" spans="1:15" x14ac:dyDescent="0.25">
      <c r="A35" s="9" t="s">
        <v>52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 t="s">
        <v>70</v>
      </c>
      <c r="M35" s="9"/>
    </row>
    <row r="36" spans="1:15" x14ac:dyDescent="0.25">
      <c r="N36" s="9"/>
      <c r="O36" s="9"/>
    </row>
  </sheetData>
  <mergeCells count="2">
    <mergeCell ref="A1:O1"/>
    <mergeCell ref="A2:O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набор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Ольга</cp:lastModifiedBy>
  <cp:lastPrinted>2022-08-24T07:51:16Z</cp:lastPrinted>
  <dcterms:created xsi:type="dcterms:W3CDTF">2021-03-09T09:14:54Z</dcterms:created>
  <dcterms:modified xsi:type="dcterms:W3CDTF">2022-09-05T08:44:39Z</dcterms:modified>
</cp:coreProperties>
</file>